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План ФХД\2023\декабрь 2022 (утв 2023)\"/>
    </mc:Choice>
  </mc:AlternateContent>
  <bookViews>
    <workbookView xWindow="0" yWindow="0" windowWidth="28800" windowHeight="12435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  <sheet name="Контроли ВДК" sheetId="9" r:id="rId9"/>
  </sheets>
  <calcPr calcId="152511"/>
</workbook>
</file>

<file path=xl/calcChain.xml><?xml version="1.0" encoding="utf-8"?>
<calcChain xmlns="http://schemas.openxmlformats.org/spreadsheetml/2006/main">
  <c r="F68" i="7" l="1"/>
  <c r="E68" i="7"/>
  <c r="D68" i="7"/>
  <c r="F51" i="7"/>
  <c r="E51" i="7"/>
  <c r="D51" i="7"/>
  <c r="L29" i="7"/>
  <c r="I29" i="7"/>
  <c r="F29" i="7"/>
  <c r="L20" i="7"/>
  <c r="I20" i="7"/>
  <c r="F20" i="7"/>
  <c r="G809" i="6"/>
  <c r="G808" i="6"/>
  <c r="E808" i="6"/>
  <c r="G797" i="6"/>
  <c r="G796" i="6"/>
  <c r="E796" i="6"/>
  <c r="G784" i="6"/>
  <c r="G785" i="6" s="1"/>
  <c r="E784" i="6"/>
  <c r="G767" i="6"/>
  <c r="G768" i="6" s="1"/>
  <c r="E767" i="6"/>
  <c r="G755" i="6"/>
  <c r="G756" i="6" s="1"/>
  <c r="E755" i="6"/>
  <c r="G743" i="6"/>
  <c r="G744" i="6" s="1"/>
  <c r="E743" i="6"/>
  <c r="G731" i="6"/>
  <c r="G732" i="6" s="1"/>
  <c r="E731" i="6"/>
  <c r="G720" i="6"/>
  <c r="G719" i="6"/>
  <c r="E719" i="6"/>
  <c r="G708" i="6"/>
  <c r="G707" i="6"/>
  <c r="E707" i="6"/>
  <c r="G696" i="6"/>
  <c r="G695" i="6"/>
  <c r="E695" i="6"/>
  <c r="G683" i="6"/>
  <c r="G684" i="6" s="1"/>
  <c r="E683" i="6"/>
  <c r="G671" i="6"/>
  <c r="G672" i="6" s="1"/>
  <c r="E671" i="6"/>
  <c r="G659" i="6"/>
  <c r="G660" i="6" s="1"/>
  <c r="E659" i="6"/>
  <c r="G645" i="6"/>
  <c r="G646" i="6" s="1"/>
  <c r="E645" i="6"/>
  <c r="G633" i="6"/>
  <c r="G634" i="6" s="1"/>
  <c r="E633" i="6"/>
  <c r="G622" i="6"/>
  <c r="G621" i="6"/>
  <c r="E621" i="6"/>
  <c r="G610" i="6"/>
  <c r="G609" i="6"/>
  <c r="E609" i="6"/>
  <c r="G598" i="6"/>
  <c r="G597" i="6"/>
  <c r="E597" i="6"/>
  <c r="G586" i="6"/>
  <c r="G585" i="6"/>
  <c r="E585" i="6"/>
  <c r="G573" i="6"/>
  <c r="G574" i="6" s="1"/>
  <c r="E573" i="6"/>
  <c r="G556" i="6"/>
  <c r="G557" i="6" s="1"/>
  <c r="E556" i="6"/>
  <c r="G544" i="6"/>
  <c r="G545" i="6" s="1"/>
  <c r="E544" i="6"/>
  <c r="G532" i="6"/>
  <c r="G533" i="6" s="1"/>
  <c r="E532" i="6"/>
  <c r="G521" i="6"/>
  <c r="G520" i="6"/>
  <c r="E520" i="6"/>
  <c r="G508" i="6"/>
  <c r="G509" i="6" s="1"/>
  <c r="E508" i="6"/>
  <c r="G497" i="6"/>
  <c r="G496" i="6"/>
  <c r="E496" i="6"/>
  <c r="G485" i="6"/>
  <c r="G484" i="6"/>
  <c r="E484" i="6"/>
  <c r="G472" i="6"/>
  <c r="G473" i="6" s="1"/>
  <c r="E472" i="6"/>
  <c r="G460" i="6"/>
  <c r="G461" i="6" s="1"/>
  <c r="E460" i="6"/>
  <c r="G448" i="6"/>
  <c r="G449" i="6" s="1"/>
  <c r="E448" i="6"/>
  <c r="G434" i="6"/>
  <c r="G435" i="6" s="1"/>
  <c r="E434" i="6"/>
  <c r="G423" i="6"/>
  <c r="G422" i="6"/>
  <c r="E422" i="6"/>
  <c r="G410" i="6"/>
  <c r="G411" i="6" s="1"/>
  <c r="E410" i="6"/>
  <c r="G399" i="6"/>
  <c r="G398" i="6"/>
  <c r="E398" i="6"/>
  <c r="G385" i="6"/>
  <c r="G384" i="6"/>
  <c r="E384" i="6"/>
  <c r="G372" i="6"/>
  <c r="G373" i="6" s="1"/>
  <c r="E372" i="6"/>
  <c r="G360" i="6"/>
  <c r="G361" i="6" s="1"/>
  <c r="E360" i="6"/>
  <c r="G348" i="6"/>
  <c r="G349" i="6" s="1"/>
  <c r="E348" i="6"/>
  <c r="G336" i="6"/>
  <c r="G337" i="6" s="1"/>
  <c r="E336" i="6"/>
  <c r="G325" i="6"/>
  <c r="G324" i="6"/>
  <c r="E324" i="6"/>
  <c r="G312" i="6"/>
  <c r="G313" i="6" s="1"/>
  <c r="E312" i="6"/>
  <c r="G300" i="6"/>
  <c r="G299" i="6"/>
  <c r="E299" i="6"/>
  <c r="G287" i="6"/>
  <c r="G286" i="6"/>
  <c r="E286" i="6"/>
  <c r="G274" i="6"/>
  <c r="G275" i="6" s="1"/>
  <c r="E274" i="6"/>
  <c r="G261" i="6"/>
  <c r="G262" i="6" s="1"/>
  <c r="E261" i="6"/>
  <c r="G249" i="6"/>
  <c r="G250" i="6" s="1"/>
  <c r="E249" i="6"/>
  <c r="G226" i="6"/>
  <c r="G227" i="6" s="1"/>
  <c r="E226" i="6"/>
  <c r="G204" i="6"/>
  <c r="G203" i="6"/>
  <c r="E203" i="6"/>
  <c r="G191" i="6"/>
  <c r="G192" i="6" s="1"/>
  <c r="E191" i="6"/>
  <c r="G180" i="6"/>
  <c r="G179" i="6"/>
  <c r="E179" i="6"/>
  <c r="G167" i="6"/>
  <c r="G168" i="6" s="1"/>
  <c r="E167" i="6"/>
  <c r="G155" i="6"/>
  <c r="G156" i="6" s="1"/>
  <c r="E155" i="6"/>
  <c r="G143" i="6"/>
  <c r="G144" i="6" s="1"/>
  <c r="E143" i="6"/>
  <c r="G131" i="6"/>
  <c r="G132" i="6" s="1"/>
  <c r="E131" i="6"/>
  <c r="G119" i="6"/>
  <c r="G120" i="6" s="1"/>
  <c r="E119" i="6"/>
  <c r="G108" i="6"/>
  <c r="G107" i="6"/>
  <c r="E107" i="6"/>
  <c r="G95" i="6"/>
  <c r="G96" i="6" s="1"/>
  <c r="E95" i="6"/>
  <c r="G84" i="6"/>
  <c r="G83" i="6"/>
  <c r="E83" i="6"/>
  <c r="G71" i="6"/>
  <c r="G72" i="6" s="1"/>
  <c r="E71" i="6"/>
  <c r="G59" i="6"/>
  <c r="G60" i="6" s="1"/>
  <c r="E59" i="6"/>
  <c r="G47" i="6"/>
  <c r="G48" i="6" s="1"/>
  <c r="E47" i="6"/>
  <c r="G35" i="6"/>
  <c r="G36" i="6" s="1"/>
  <c r="E35" i="6"/>
  <c r="G23" i="6"/>
  <c r="G24" i="6" s="1"/>
  <c r="E23" i="6"/>
  <c r="G12" i="6"/>
  <c r="G11" i="6"/>
  <c r="E11" i="6"/>
  <c r="G350" i="5"/>
  <c r="G337" i="5"/>
  <c r="G325" i="5"/>
  <c r="G314" i="5"/>
  <c r="G303" i="5"/>
  <c r="G290" i="5"/>
  <c r="G279" i="5"/>
  <c r="G268" i="5"/>
  <c r="G257" i="5"/>
  <c r="G244" i="5"/>
  <c r="G232" i="5"/>
  <c r="G221" i="5"/>
  <c r="G210" i="5"/>
  <c r="G199" i="5"/>
  <c r="G188" i="5"/>
  <c r="G177" i="5"/>
  <c r="G162" i="5"/>
  <c r="G147" i="5"/>
  <c r="G132" i="5"/>
  <c r="G117" i="5"/>
  <c r="G103" i="5"/>
  <c r="G88" i="5"/>
  <c r="G77" i="5"/>
  <c r="G66" i="5"/>
  <c r="G55" i="5"/>
  <c r="G44" i="5"/>
  <c r="G33" i="5"/>
  <c r="G22" i="5"/>
  <c r="G11" i="5"/>
  <c r="J260" i="4"/>
  <c r="D260" i="4"/>
  <c r="J247" i="4"/>
  <c r="D247" i="4"/>
  <c r="J177" i="4"/>
  <c r="D177" i="4"/>
  <c r="J163" i="4"/>
  <c r="D163" i="4"/>
  <c r="J94" i="4"/>
  <c r="D94" i="4"/>
  <c r="J77" i="4"/>
  <c r="D77" i="4"/>
  <c r="I31" i="3"/>
  <c r="H31" i="3"/>
  <c r="G31" i="3"/>
  <c r="I27" i="3"/>
  <c r="H27" i="3"/>
  <c r="G27" i="3"/>
  <c r="I24" i="3"/>
  <c r="H24" i="3"/>
  <c r="G24" i="3"/>
  <c r="I21" i="3"/>
  <c r="H21" i="3"/>
  <c r="G21" i="3"/>
  <c r="I17" i="3"/>
  <c r="H17" i="3"/>
  <c r="G17" i="3"/>
  <c r="I14" i="3"/>
  <c r="H14" i="3"/>
  <c r="G14" i="3"/>
  <c r="I13" i="3"/>
  <c r="H13" i="3"/>
  <c r="G13" i="3"/>
  <c r="I7" i="3"/>
  <c r="H7" i="3"/>
  <c r="G7" i="3"/>
  <c r="J9" i="2"/>
  <c r="I9" i="2"/>
  <c r="H9" i="2"/>
  <c r="G9" i="2"/>
  <c r="F9" i="2"/>
  <c r="E9" i="2"/>
</calcChain>
</file>

<file path=xl/sharedStrings.xml><?xml version="1.0" encoding="utf-8"?>
<sst xmlns="http://schemas.openxmlformats.org/spreadsheetml/2006/main" count="3703" uniqueCount="726">
  <si>
    <t>Протокол наблюдательного совета</t>
  </si>
  <si>
    <t>№ 16 от "29" декабря 2022 г.</t>
  </si>
  <si>
    <t>Подписано. Заверено ЭП.</t>
  </si>
  <si>
    <t>УТВЕРЖДАЮ</t>
  </si>
  <si>
    <t>ФИО: Кириллов Константин Геннадьевич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</si>
  <si>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</si>
  <si>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</si>
  <si>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</si>
  <si>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22.11.2022 15:33:00 по: 15.02.2024 15:33:00</t>
  </si>
  <si>
    <t>К.Г.Кириллов</t>
  </si>
  <si>
    <t>Серийный номер: AA4E8316A0382B3A6466A6619F972699B4AB33FD</t>
  </si>
  <si>
    <t>(подпись)</t>
  </si>
  <si>
    <t>(расшифровка подписи)</t>
  </si>
  <si>
    <t>Издатель: Казначейство России</t>
  </si>
  <si>
    <t>"_____" _____________2022 г.</t>
  </si>
  <si>
    <t>Время подписания: 29.12.2022 15:44:35</t>
  </si>
  <si>
    <t>(дата утверждения)</t>
  </si>
  <si>
    <t>План</t>
  </si>
  <si>
    <t>финансово-хозяйственной деятельности ГАУК «Рязанский театр кукол» на 2022 год и плановый период 2023-2024 годов</t>
  </si>
  <si>
    <t>Адрес</t>
  </si>
  <si>
    <t>390023, г. Рязань, ул. Есенина, д. 27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</si>
  <si>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</si>
  <si>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</si>
  <si>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</si>
  <si>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и туризма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</si>
  <si>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</si>
  <si>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</si>
  <si>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</si>
  <si>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6231021538</t>
  </si>
  <si>
    <t>КПП</t>
  </si>
  <si>
    <t>623401001</t>
  </si>
  <si>
    <t>ОГРН</t>
  </si>
  <si>
    <t>1026201266563</t>
  </si>
  <si>
    <t>ОКВЭД</t>
  </si>
  <si>
    <t>90.01</t>
  </si>
  <si>
    <t>ОКОПФ</t>
  </si>
  <si>
    <t>7 52 01</t>
  </si>
  <si>
    <t>Реквизиты счета</t>
  </si>
  <si>
    <t>Минфин Рязанской области (ГАУК «Рязанский театр кукол», л/с 30596Ш07120),
р/с 03224643610000005900, ОТДЕЛЕНИЕ РЯЗАНЬ БАНКА РОССИИ //УФК по Рязанской области г. Рязань,  
БИК 016126031, к/сч 40102810345370000051, ОКТМО 61701000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</si>
  <si>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</si>
  <si>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</si>
  <si>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</si>
  <si>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</si>
  <si>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</si>
  <si>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</si>
  <si>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2022 текущий финансовый год</t>
  </si>
  <si>
    <t>на 2023 г. первый год планового периода</t>
  </si>
  <si>
    <t>на 2024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</si>
  <si>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</si>
  <si>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</si>
  <si>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</si>
  <si>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</si>
  <si>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</si>
  <si>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</si>
  <si>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</si>
  <si>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</si>
  <si>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</si>
  <si>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</si>
  <si>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</si>
  <si>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</si>
  <si>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</si>
  <si>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</si>
  <si>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</si>
  <si>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</si>
  <si>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</si>
  <si>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</si>
  <si>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</si>
  <si>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</si>
  <si>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</si>
  <si>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</si>
  <si>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</si>
  <si>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</si>
  <si>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</si>
  <si>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</si>
  <si>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</si>
  <si>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</si>
  <si>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</si>
  <si>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</si>
  <si>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151-159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</si>
  <si>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</si>
  <si>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</si>
  <si>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</si>
  <si>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</si>
  <si>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</si>
  <si>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</si>
  <si>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</si>
  <si>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</si>
  <si>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</si>
  <si>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</si>
  <si>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</si>
  <si>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</si>
  <si>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</si>
  <si>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</si>
  <si>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</si>
  <si>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</si>
  <si>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</si>
  <si>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</si>
  <si>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</si>
  <si>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</si>
  <si>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</si>
  <si>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</si>
  <si>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</si>
  <si>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</si>
  <si>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</si>
  <si>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</si>
  <si>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</si>
  <si>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</si>
  <si>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</si>
  <si>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</si>
  <si>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</si>
  <si>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</si>
  <si>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</si>
  <si>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</si>
  <si>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</si>
  <si>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</si>
  <si>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</si>
  <si>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</si>
  <si>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</si>
  <si>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</si>
  <si>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</si>
  <si>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</si>
  <si>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</si>
  <si>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</si>
  <si>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</si>
  <si>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</si>
  <si>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</si>
  <si>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</si>
  <si>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</si>
  <si>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</si>
  <si>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</si>
  <si>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</si>
  <si>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</si>
  <si>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</si>
  <si>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</si>
  <si>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</si>
  <si>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</si>
  <si>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</si>
  <si>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</si>
  <si>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</si>
  <si>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</si>
  <si>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</si>
  <si>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</si>
  <si>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</si>
  <si>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</si>
  <si>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</si>
  <si>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</si>
  <si>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</si>
  <si>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</si>
  <si>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</si>
  <si>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</si>
  <si>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</si>
  <si>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</si>
  <si>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</si>
  <si>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</si>
  <si>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</si>
  <si>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</si>
  <si>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</si>
  <si>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</si>
  <si>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</si>
  <si>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</si>
  <si>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</si>
  <si>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</si>
  <si>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</si>
  <si>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</si>
  <si>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</si>
  <si>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</si>
  <si>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</si>
  <si>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</si>
  <si>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</si>
  <si>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</si>
  <si>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</si>
  <si>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</si>
  <si>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</si>
  <si>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</si>
  <si>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</si>
  <si>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</si>
  <si>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</si>
  <si>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</si>
  <si>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</si>
  <si>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</si>
  <si>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</si>
  <si>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</si>
  <si>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</si>
  <si>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</si>
  <si>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</si>
  <si>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</si>
  <si>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</si>
  <si>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</si>
  <si>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</si>
  <si>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</si>
  <si>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</si>
  <si>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</si>
  <si>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</si>
  <si>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</si>
  <si>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</si>
  <si>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</si>
  <si>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</si>
  <si>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</si>
  <si>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</si>
  <si>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</si>
  <si>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</si>
  <si>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</si>
  <si>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</si>
  <si>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</si>
  <si>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</si>
  <si>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</si>
  <si>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</si>
  <si>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</si>
  <si>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</si>
  <si>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</si>
  <si>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</si>
  <si>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</si>
  <si>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</si>
  <si>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</si>
  <si>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</si>
  <si>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</si>
  <si>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</si>
  <si>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</si>
  <si>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</si>
  <si>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</si>
  <si>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</si>
  <si>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</si>
  <si>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</si>
  <si>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</si>
  <si>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</si>
  <si>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</si>
  <si>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</si>
  <si>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</si>
  <si>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</si>
  <si>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</si>
  <si>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</si>
  <si>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</si>
  <si>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</si>
  <si>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</si>
  <si>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</si>
  <si>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</si>
  <si>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</si>
  <si>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</si>
  <si>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</si>
  <si>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</si>
  <si>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</si>
  <si>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</si>
  <si>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услуг» (вместо расходов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</si>
  <si>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</si>
  <si>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</si>
  <si>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</si>
  <si>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</si>
  <si>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2022 г. (текущий финансовый год)</t>
  </si>
  <si>
    <t>на 2023 г. (первый год планового периода)</t>
  </si>
  <si>
    <t>на 2024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</si>
  <si>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</si>
  <si>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</si>
  <si>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</si>
  <si>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</si>
  <si>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</si>
  <si>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</si>
  <si>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</si>
  <si>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</si>
  <si>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</si>
  <si>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</si>
  <si>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</si>
  <si>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</si>
  <si>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</si>
  <si>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</si>
  <si>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</si>
  <si>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</si>
  <si>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</si>
  <si>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</si>
  <si>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</si>
  <si>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</si>
  <si>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</si>
  <si>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</si>
  <si>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</si>
  <si>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</si>
  <si>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</si>
  <si>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</si>
  <si>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</si>
  <si>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</si>
  <si>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</si>
  <si>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</si>
  <si>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</si>
  <si>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</si>
  <si>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</si>
  <si>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</si>
  <si>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</si>
  <si>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</si>
  <si>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</si>
  <si>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</si>
  <si>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</si>
  <si>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</si>
  <si>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</si>
  <si>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</si>
  <si>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</si>
  <si>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</si>
  <si>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</si>
  <si>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</si>
  <si>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</si>
  <si>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</si>
  <si>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</si>
  <si>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</si>
  <si>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</si>
  <si>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</si>
  <si>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</si>
  <si>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</si>
  <si>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</si>
  <si>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</si>
  <si>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</si>
  <si>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</si>
  <si>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</si>
  <si>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</si>
  <si>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</si>
  <si>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2022</t>
  </si>
  <si>
    <t>2.2</t>
  </si>
  <si>
    <t>26520</t>
  </si>
  <si>
    <t>2023</t>
  </si>
  <si>
    <t>2.3</t>
  </si>
  <si>
    <t>26530</t>
  </si>
  <si>
    <t>2024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</si>
  <si>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</si>
  <si>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</si>
  <si>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</si>
  <si>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</si>
  <si>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</si>
  <si>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</si>
  <si>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</si>
  <si>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</si>
  <si>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</si>
  <si>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</si>
  <si>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</si>
  <si>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</si>
  <si>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финансам</t>
  </si>
  <si>
    <t>О.В.Ушакова</t>
  </si>
  <si>
    <t>21-12-65</t>
  </si>
  <si>
    <t>(фамилия, инициалы)</t>
  </si>
  <si>
    <t>(телефон)</t>
  </si>
  <si>
    <t>"______" _________________ 20__ г.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</si>
  <si>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</si>
  <si>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</si>
  <si>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</si>
  <si>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</si>
  <si>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</si>
  <si>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</si>
  <si>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</si>
  <si>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</si>
  <si>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</si>
  <si>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</si>
  <si>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</si>
  <si>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</si>
  <si>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</si>
  <si>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</si>
  <si>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</si>
  <si>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</si>
  <si>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</si>
  <si>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</si>
  <si>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</si>
  <si>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</si>
  <si>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</si>
  <si>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</si>
  <si>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</si>
  <si>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</si>
  <si>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</si>
  <si>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директора],</t>
  </si>
  <si>
    <t>[АУП], [АУП], [Начальник отдела],</t>
  </si>
  <si>
    <t>[АУП], [АУП], [Главный бухгалтер],</t>
  </si>
  <si>
    <t>[АУП], [АУП], [Заместитель главного бухгалтера],</t>
  </si>
  <si>
    <t>[АУП], [АУП], [Бухгалтер],</t>
  </si>
  <si>
    <t>[АУП], [АУП], [Ведущий бухгалтер],</t>
  </si>
  <si>
    <t>[АУП], [АУП], [Ведущий экономист],</t>
  </si>
  <si>
    <t>[АУП], [АУП], [Специалист по закупкам],</t>
  </si>
  <si>
    <t>[АУП], [АУП], [специалист по охране труда],</t>
  </si>
  <si>
    <t>11</t>
  </si>
  <si>
    <t>[АУП], [АУП], [менеджер по рекламе],</t>
  </si>
  <si>
    <t>12</t>
  </si>
  <si>
    <t>[АУП], [АУП], [Менеджер по связям с общественностью],</t>
  </si>
  <si>
    <t>13</t>
  </si>
  <si>
    <t>[Основной персонал], [Основной персонал], [Художник-бутафор],</t>
  </si>
  <si>
    <t>14</t>
  </si>
  <si>
    <t>[Основной персонал], [Основной персонал], [Художник-модельер театрального костюма],</t>
  </si>
  <si>
    <t>15</t>
  </si>
  <si>
    <t>[Основной персонал], [Основной персонал], [звукорежиссер],</t>
  </si>
  <si>
    <t>16</t>
  </si>
  <si>
    <t>[Основной персонал], [Основной персонал], [Звукооператор],</t>
  </si>
  <si>
    <t>17</t>
  </si>
  <si>
    <t>[Основной персонал], [Основной персонал], [Художник по свету],</t>
  </si>
  <si>
    <t>18</t>
  </si>
  <si>
    <t>[Основной персонал], [Основной персонал], [Художник-конструктор],</t>
  </si>
  <si>
    <t>19</t>
  </si>
  <si>
    <t>[Основной персонал], [Основной персонал], [Главный администратор],</t>
  </si>
  <si>
    <t>20</t>
  </si>
  <si>
    <t>[Основной персонал], [Основной персонал], [Художник-декоратор],</t>
  </si>
  <si>
    <t>21</t>
  </si>
  <si>
    <t>[Основной персонал], [Основной персонал], [Заведующий художественно-постановочной частью],</t>
  </si>
  <si>
    <t>22</t>
  </si>
  <si>
    <t>[Основной персонал], [Основной персонал], [Режиссёр-постановщик],</t>
  </si>
  <si>
    <t>23</t>
  </si>
  <si>
    <t>[Основной персонал], [Основной персонал], [Заведующий труппой],</t>
  </si>
  <si>
    <t>24</t>
  </si>
  <si>
    <t>[Основной персонал], [Основной персонал], [Руководитель литературно-драматургической части],</t>
  </si>
  <si>
    <t>25</t>
  </si>
  <si>
    <t>[Основной персонал], [Основной персонал], [Главный художник],</t>
  </si>
  <si>
    <t>26</t>
  </si>
  <si>
    <t>[Основной персонал], [Основной персонал], [Заведующий музыкальной частью],</t>
  </si>
  <si>
    <t>27</t>
  </si>
  <si>
    <t>[Основной персонал], [Основной персонал], [Заведующий складом],</t>
  </si>
  <si>
    <t>28</t>
  </si>
  <si>
    <t>[Прочий персонал], [Прочие], [Водитель],</t>
  </si>
  <si>
    <t>29</t>
  </si>
  <si>
    <t>[Прочий персонал], [Прочие], [гардеробщик],</t>
  </si>
  <si>
    <t>30</t>
  </si>
  <si>
    <t>[Прочий персонал], [Прочие], [Дворник],</t>
  </si>
  <si>
    <t>31</t>
  </si>
  <si>
    <t>[Прочий персонал], [Прочие], [Уборщик служебных помещений],</t>
  </si>
  <si>
    <t>32</t>
  </si>
  <si>
    <t>[Основной персонал], [Основной персонал], [Секретарь руководителя],</t>
  </si>
  <si>
    <t>33</t>
  </si>
  <si>
    <t>[Основной персонал], [АУП], [Педагог-организатор],</t>
  </si>
  <si>
    <t>34</t>
  </si>
  <si>
    <t>[Основной персонал], [Основной персонал], [Администратор],</t>
  </si>
  <si>
    <t>35</t>
  </si>
  <si>
    <t>[Основной персонал], [Основной персонал], [системный администратор],</t>
  </si>
  <si>
    <t>36</t>
  </si>
  <si>
    <t>[Прочий персонал], [Прочие], [Контролер билетов],</t>
  </si>
  <si>
    <t>37</t>
  </si>
  <si>
    <t>[Основной персонал], [Основной персонал], [Дизайнер],</t>
  </si>
  <si>
    <t>38</t>
  </si>
  <si>
    <t>[Основной персонал], [Основной персонал], [Старший билетный кассир],</t>
  </si>
  <si>
    <t>39</t>
  </si>
  <si>
    <t>[АУП], [не выбрано], [Главный режиссёр],</t>
  </si>
  <si>
    <t>40</t>
  </si>
  <si>
    <t>[Основной персонал], [Основной персонал], [Заведующий костюмерной],</t>
  </si>
  <si>
    <t>41</t>
  </si>
  <si>
    <t>[Прочий персонал], [Прочие], [реквизитор],</t>
  </si>
  <si>
    <t>42</t>
  </si>
  <si>
    <t>[Основной персонал], [Основной персонал], [Главный инженер],</t>
  </si>
  <si>
    <t>43</t>
  </si>
  <si>
    <t>[Прочий персонал], [Прочие], [заведующий хозяйством],</t>
  </si>
  <si>
    <t>44</t>
  </si>
  <si>
    <t>[Прочий персонал], [Прочие], [слесарь-электрик],</t>
  </si>
  <si>
    <t>45</t>
  </si>
  <si>
    <t>[Прочий персонал], [не выбрано], [энергетик],</t>
  </si>
  <si>
    <t>46</t>
  </si>
  <si>
    <t>[Прочий персонал], [Прочие], [Сторож],</t>
  </si>
  <si>
    <t>47</t>
  </si>
  <si>
    <t>[Основной персонал], [Основной персонал], [артист(кукловод) ведущий мастер сцены], [Артист ведущий]</t>
  </si>
  <si>
    <t>48</t>
  </si>
  <si>
    <t>[Основной персонал], [Основной персонал], [артист (кукловод) высшей категории],</t>
  </si>
  <si>
    <t>49</t>
  </si>
  <si>
    <t>[Основной персонал], [Основной персонал], [артист кукловод первой категории],</t>
  </si>
  <si>
    <t>50</t>
  </si>
  <si>
    <t>[Основной персонал], [Основной персонал], [артист (кукловод) второй категории],</t>
  </si>
  <si>
    <t>51</t>
  </si>
  <si>
    <t>[Основной персонал], [Основной персонал], [главный контролер билетов], [Это главный]</t>
  </si>
  <si>
    <t>52</t>
  </si>
  <si>
    <t>[АУП], [АУП], [художественный руководитель], [Худ рук]</t>
  </si>
  <si>
    <t>53</t>
  </si>
  <si>
    <t>[АУП], [АУП], [художник-постановщик высш категории],</t>
  </si>
  <si>
    <t>54</t>
  </si>
  <si>
    <t>[Прочий персонал], [Прочие], [машинист сцены],</t>
  </si>
  <si>
    <t>55</t>
  </si>
  <si>
    <t>[Прочий персонал], [Прочие], [начальник монтировочного цеха],</t>
  </si>
  <si>
    <t>57</t>
  </si>
  <si>
    <t>[Прочий персонал], [Прочие], [Инженер по гражданской обороне и чрезвычайным ситуациям],</t>
  </si>
  <si>
    <t>58</t>
  </si>
  <si>
    <t>[Основной персонал], [Основной персонал], [Заведующий билетными кассами],</t>
  </si>
  <si>
    <t>59</t>
  </si>
  <si>
    <t>[Основной персонал], [Основной персонал], [помощник режиссера],</t>
  </si>
  <si>
    <t>60</t>
  </si>
  <si>
    <t>[Прочий персонал], [Прочие], [слесарь-сантехник],</t>
  </si>
  <si>
    <t>61</t>
  </si>
  <si>
    <t>[Прочий персонал], [Прочие], [подсобный рабочий],</t>
  </si>
  <si>
    <t>62</t>
  </si>
  <si>
    <t>[Артистический персонал], [Основной персонал], [артист (кукловод) высшей категории], [увеличение средств необходимых для выполнения установленного целевого показателя]</t>
  </si>
  <si>
    <t>63</t>
  </si>
  <si>
    <t>[Артистический персонал], [Основной персонал], [артист (с производными)],</t>
  </si>
  <si>
    <t>Итого:</t>
  </si>
  <si>
    <t>приносящая доход деятельность (собственные доходы учреждения)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</si>
  <si>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</si>
  <si>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</si>
  <si>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</si>
  <si>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</si>
  <si>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</si>
  <si>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</si>
  <si>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</si>
  <si>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</si>
  <si>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</si>
  <si>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</si>
  <si>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</si>
  <si>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</si>
  <si>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</si>
  <si>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</si>
  <si>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</si>
  <si>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</si>
  <si>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</si>
  <si>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[Б/л]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</si>
  <si>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</si>
  <si>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</si>
  <si>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</si>
  <si>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</si>
  <si>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пенсионное страхование],</t>
  </si>
  <si>
    <t>[Обязательное соц. страхование на случай временной нетрудоспособности и в связи с материнством],</t>
  </si>
  <si>
    <t>[Страховые взносы на обязательное медицинское страхование],</t>
  </si>
  <si>
    <t>[Обязательное социальное страхование от несчастных случаев на производстве и проф. заболеваний],</t>
  </si>
  <si>
    <t>2. Расчеты (обоснования) расходов на социальные и иные выплаты населению (264)</t>
  </si>
  <si>
    <t>[Расходы на социальные выплаты гражданам (в денежной форме) (320)]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</si>
  <si>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</si>
  <si>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</si>
  <si>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</si>
  <si>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</si>
  <si>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[Уплата иных платежей (853)]</t>
  </si>
  <si>
    <t>3. Расчеты (обоснования) расходов на оплату налога на имущество, налога на землю и прочих налогов и сборов (291;293;297)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</si>
  <si>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</si>
  <si>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</si>
  <si>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</si>
  <si>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</si>
  <si>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</si>
  <si>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[Услуги связи] [Услуги связи] [221]</t>
  </si>
  <si>
    <t>Итого по карточке:</t>
  </si>
  <si>
    <t>Всего: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</si>
  <si>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</si>
  <si>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</si>
  <si>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6. Расчеты (обоснования) расходов на закупки товаров, работ, услуг (223)</t>
  </si>
  <si>
    <t>[Коммунальные услуги] [Коммунальные расходы] [223]</t>
  </si>
  <si>
    <t>6. Расчеты (обоснования) расходов на закупки товаров, работ, услуг (224)</t>
  </si>
  <si>
    <t>[Арендная плата за пользование имуществом] [По факту заключенных договоров] [224]</t>
  </si>
  <si>
    <t>6. Расчеты (обоснования) расходов на закупки товаров, работ, услуг (225)</t>
  </si>
  <si>
    <t>[Работы, услуги по содержанию имущества] [Услуги (работы) по содержанию имущества] [225] [Прочие работы]</t>
  </si>
  <si>
    <t>6. Расчеты (обоснования) расходов на закупки товаров, работ, услуг (226)</t>
  </si>
  <si>
    <t>[Прочие работы, услуги] [По факту заключенных договоров] [226] [По факту заключения договоров]</t>
  </si>
  <si>
    <t>6. Расчеты (обоснования) расходов на закупки товаров, работ, услуг (227)</t>
  </si>
  <si>
    <t>[Страхование] [Страхование] [227] [По факту заключенных договоров]</t>
  </si>
  <si>
    <t>6. Расчеты (обоснования) расходов на закупки товаров, работ, услуг (310)</t>
  </si>
  <si>
    <t>[Увеличение стоимости основных средств] [По факту заключения договоров] [310] [По факту заключения договоров]</t>
  </si>
  <si>
    <t>6. Расчеты (обоснования) расходов на закупки товаров, работ, услуг (343)</t>
  </si>
  <si>
    <t>[Увеличение стоимости горюче-смазочных материалов] [ГСМ] [343]</t>
  </si>
  <si>
    <t>6. Расчеты (обоснования) расходов на закупки товаров, работ, услуг (345)</t>
  </si>
  <si>
    <t>[Увеличение стоимости мягкого инвентаря] [По факту заключенных договоров] [345] [По факту заключенных договоров]</t>
  </si>
  <si>
    <t>6. Расчеты (обоснования) расходов на закупки товаров, работ, услуг (346)</t>
  </si>
  <si>
    <t>[Увеличение стоимости прочих оборотных запасов (материалов)] [По факту заключенных договоров] [346] [По факту заключенных договоров]</t>
  </si>
  <si>
    <t>6. Расчеты (обоснования) расходов на закупки товаров, работ, услуг (347)</t>
  </si>
  <si>
    <t>[Увеличение стоимости материальных запасов для целей капитальных вложений] [Приобретение оборудования для целей кап вложений] [347] [По факту заключения договоров поставки]</t>
  </si>
  <si>
    <t>6. Расчеты (обоснования) расходов на закупки товаров, работ, услуг (349)</t>
  </si>
  <si>
    <t>[Увеличение стоимости прочих материальных запасов однократного применения] [По факту заключения договоров] [349] [По факту заключенных договоров]</t>
  </si>
  <si>
    <t>[Транспортные услуги] [Транспортные услуги] [222] [Организация и проведение культурно-массовых мероприятий творческих (фестиваль, выставка, конкурс, смотр)]</t>
  </si>
  <si>
    <t>[Коммунальные услуги] [Коммунальные расходы] [223] [По факту заключенных договоров]</t>
  </si>
  <si>
    <t>[Арендная плата за пользование имуществом] [По факту заключенных договоров] [224] [По факту заключенных договоров]</t>
  </si>
  <si>
    <t>[Работы, услуги по содержанию имущества] [Услуги (работы) по содержанию имущества] [225] [Очистка теплообменников]</t>
  </si>
  <si>
    <t>[Работы, услуги по содержанию имущества] [Услуги (работы) по содержанию имущества] [225] [Показ (организация показа) спектаклей (театральных постановок) стационар (кукольный спектакль)]</t>
  </si>
  <si>
    <t>[Работы, услуги по содержанию имущества] [Услуги (работы) по содержанию имущества] [225] [Аттестация рабочих мест]</t>
  </si>
  <si>
    <t>[Работы, услуги по содержанию имущества] [Услуги (работы) по содержанию имущества] [225] [Испытание пожарных лестниц]</t>
  </si>
  <si>
    <t>[Работы, услуги по содержанию имущества] [Услуги (работы) по содержанию имущества] [225] [ООО Химия и строительство]</t>
  </si>
  <si>
    <t>[Работы, услуги по содержанию имущества] [Услуги (работы) по содержанию имущества] [225] [ТО систем АПС, АПТ т видеонаблюдения]</t>
  </si>
  <si>
    <t>[Работы, услуги по содержанию имущества] [Услуги (работы) по содержанию имущества] [225] [Эко Пронск]</t>
  </si>
  <si>
    <t>[Работы, услуги по содержанию имущества] [Услуги (работы) по содержанию имущества] [225] [Рязань лифт]</t>
  </si>
  <si>
    <t>[Работы, услуги по содержанию имущества] [Услуги (работы) по содержанию имущества] [225] [ООО "Медтехникасервис"]</t>
  </si>
  <si>
    <t>[Работы, услуги по содержанию имущества] [Услуги (работы) по содержанию имущества] [225] [Огнезащитная обработка спектаклей]</t>
  </si>
  <si>
    <t>[Работы, услуги по содержанию имущества] [Услуги (работы) по содержанию имущества] [225] [ТО подьемника для инвалидов]</t>
  </si>
  <si>
    <t>[Работы, услуги по содержанию имущества] [Услуги (работы) по содержанию имущества] [225] [СТВ Сервис]</t>
  </si>
  <si>
    <t>[Прочие работы, услуги] [По факту заключенных договоров] [226] [Обучение пожарной безопасности, тепло и электро безопасности]</t>
  </si>
  <si>
    <t>[Прочие работы, услуги] [По факту заключенных договоров] [226] [Оплата договоров (показ, создание, постановка спектакля)]</t>
  </si>
  <si>
    <t>[Прочие работы, услуги] [По факту заключенных договоров] [226] [Выбор (защита 1С)]</t>
  </si>
  <si>
    <t>[Прочие работы, услуги] [По факту заключенных договоров] [226] [Повышение квалификации]</t>
  </si>
  <si>
    <t>[Прочие работы, услуги] [По факту заключенных договоров] [226] [Медосмотр сотрудников]</t>
  </si>
  <si>
    <t>[Прочие работы, услуги] [По факту заключенных договоров] [226] [Организация и проведение культурно-массовых мероприятий творческих (фестиваль, выставка, конкурс, смотр)]</t>
  </si>
  <si>
    <t>[Прочие работы, услуги] [По факту заключенных договоров] [226] [По факту заключенных договоров]</t>
  </si>
  <si>
    <t>[Прочие работы, услуги] [По факту заключенных договоров] [226] [ЧОП Рефлекс]</t>
  </si>
  <si>
    <t>[Прочие работы, услуги] [По факту заключенных договоров] [226] [ООО Финатэк]</t>
  </si>
  <si>
    <t>[Прочие работы, услуги] [По факту заключенных договоров] [226] [Консультант]</t>
  </si>
  <si>
    <t>[Прочие работы, услуги] [По факту заключенных договоров] [226] [Промавтоматика]</t>
  </si>
  <si>
    <t>[Прочие работы, услуги] [По факту заключенных договоров] [226] [Отчисления РАО]</t>
  </si>
  <si>
    <t>[Страхование] [Страхование] [227] [Альфа страхование]</t>
  </si>
  <si>
    <t>[Увеличение стоимости основных средств] [По факту заключения договоров] [310] [Елка, телевизоры]</t>
  </si>
  <si>
    <t>[Увеличение стоимости основных средств] [По факту заключения договоров] [310]</t>
  </si>
  <si>
    <t>[Увеличение стоимости горюче-смазочных материалов] [ГСМ] [343] [ООО Спецнефтепродукт]</t>
  </si>
  <si>
    <t>[Увеличение стоимости мягкого инвентаря] [По факту заключенных договоров] [345] [Организация и проведение культурно-массовых мероприятий творческих (фестиваль, выставка, конкурс, смотр)]</t>
  </si>
  <si>
    <t>[Увеличение стоимости прочих оборотных запасов (материалов)] [По факту заключенных договоров] [346] [ООО Рельеф центр]</t>
  </si>
  <si>
    <t>[Услуги, работы для целей капитальных вложений] [347 (спектакли)] [347]</t>
  </si>
  <si>
    <t>субсидии на иные цели</t>
  </si>
  <si>
    <t>[Прочие работы, услуги] [По факту заключенных договоров] [226]</t>
  </si>
  <si>
    <t>[Увеличение стоимости основных средств] [Приобретение оборудования] [310]</t>
  </si>
  <si>
    <t>[Увеличение стоимости прочих оборотных запасов (материалов)] [По факту заключенных договоров] [346]</t>
  </si>
  <si>
    <t>[Коммунальные услуги] [Согласно договоров] [223]</t>
  </si>
  <si>
    <t>[Коммунальные услуги] [Согласно договоров] [223] [МУП РМПТС]</t>
  </si>
  <si>
    <t>[Коммунальные услуги] [Согласно договоров] [223] [ООО РГМЭК]</t>
  </si>
  <si>
    <t>[Работы, услуги по содержанию имущества] [Услуги (работы) по содержанию имущества] [225] [ООО "ЦТО"Рязаньторгтехника"]</t>
  </si>
  <si>
    <t>[Работы, услуги по содержанию имущества] [Услуги (работы) по содержанию имущества] [225] [РН Сервис]</t>
  </si>
  <si>
    <t>6. Расчеты (обоснования) расходов на закупки товаров, работ, услуг ()</t>
  </si>
  <si>
    <t>[Увеличение стоимости продуктов питания] [По факту заключения договоров] [342] [По факту заключенных договоров]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</si>
  <si>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</si>
  <si>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</si>
  <si>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</si>
  <si>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2022 год (на текущий финансовый год)</t>
  </si>
  <si>
    <t>на 2023 год (на первый год планового периода)</t>
  </si>
  <si>
    <t>на 2024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</si>
  <si>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</si>
  <si>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</si>
  <si>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</si>
  <si>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</si>
  <si>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</si>
  <si>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</si>
  <si>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</t>
  </si>
  <si>
    <t>131</t>
  </si>
  <si>
    <t>Доходы от оказания платных услуг</t>
  </si>
  <si>
    <t>134</t>
  </si>
  <si>
    <t>Возмещение за коммунальные расходы (квартиры)</t>
  </si>
  <si>
    <t>2.2. Расчет доходов от оказания услуг (выполнения работ) в рамках установленного государственного задания</t>
  </si>
  <si>
    <t>Субсидии на выполнение государственного задания (фед)</t>
  </si>
  <si>
    <t>Субсидии на выполнение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</si>
  <si>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</si>
  <si>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</si>
  <si>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</si>
  <si>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</si>
  <si>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</si>
  <si>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Субсидии на иные цели (КАПИТАЛЬНОГО ХАРАКТЕРА!!)</t>
  </si>
  <si>
    <t>Приобретение оборудования (КАП)</t>
  </si>
  <si>
    <t>155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</si>
  <si>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</si>
  <si>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</si>
  <si>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</si>
  <si>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</si>
  <si>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189</t>
  </si>
  <si>
    <t>НДС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</si>
  <si>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</si>
  <si>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</si>
  <si>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</si>
  <si>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29.12.2022</t>
  </si>
  <si>
    <t>Вид финансового обеспечения:</t>
  </si>
  <si>
    <t>Субсидия на финансовое обеспечение выполнения государственного задания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</si>
  <si>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</si>
  <si>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</si>
  <si>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</si>
  <si>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</si>
  <si>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</si>
  <si>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</si>
  <si>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</si>
  <si>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</si>
  <si>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</si>
  <si>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</si>
  <si>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</si>
  <si>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Субсидии на иные цели</t>
  </si>
  <si>
    <t>Приносящая доход деятельность</t>
  </si>
  <si>
    <t>211</t>
  </si>
  <si>
    <t>ПД (1)-0000.00  00 00 00000.000</t>
  </si>
  <si>
    <t>Заработная плата (КВР 111) ПД</t>
  </si>
  <si>
    <t>(комментарий не заполнен)</t>
  </si>
  <si>
    <t>212</t>
  </si>
  <si>
    <t>Служебные командировки ПД (112 КВР)</t>
  </si>
  <si>
    <t>Начисления на выплаты по оплате труда (КВР 119) ПД</t>
  </si>
  <si>
    <t>221</t>
  </si>
  <si>
    <t>Услуги связи (КВР 244) ПД</t>
  </si>
  <si>
    <t>222</t>
  </si>
  <si>
    <t>Транспортные услуги (КВР 244) ПД</t>
  </si>
  <si>
    <t>Коммунальные услуги (КВР 244) ПД</t>
  </si>
  <si>
    <t>Коммунальные услуги (КВР 247) ПД</t>
  </si>
  <si>
    <t>225</t>
  </si>
  <si>
    <t>Работы и услуги по содержанию имущества (244 КВР) ПД</t>
  </si>
  <si>
    <t>226</t>
  </si>
  <si>
    <t>Прочие работы, услуги (КВР 112) ПД</t>
  </si>
  <si>
    <t>Прочие работы, услуги (244 КВР) ПД</t>
  </si>
  <si>
    <t>227</t>
  </si>
  <si>
    <t>Страхование ПД (КВР 244)</t>
  </si>
  <si>
    <t>264</t>
  </si>
  <si>
    <t>Пенсии, пособия, выплачиваемые бывшим работникам (КВР 321) ПД</t>
  </si>
  <si>
    <t>266</t>
  </si>
  <si>
    <t>Социальные пособия и компенсации персоналу в денежной форме ПД (КВР 111)</t>
  </si>
  <si>
    <t>291</t>
  </si>
  <si>
    <t>Прочие налоги и сборы (КВР 852) ПД</t>
  </si>
  <si>
    <t>292</t>
  </si>
  <si>
    <t>Уплата иных платежей, штрафов, пеней (КВР 853) ПД</t>
  </si>
  <si>
    <t>293</t>
  </si>
  <si>
    <t>Штрафы и пени по контрактам (КВР 853) ПД</t>
  </si>
  <si>
    <t>297</t>
  </si>
  <si>
    <t>Взносы за членство в организациях (КВР 853)</t>
  </si>
  <si>
    <t>310</t>
  </si>
  <si>
    <t>Увеличение стоимости основных средств (КВР 244) ПД</t>
  </si>
  <si>
    <t>Остаток</t>
  </si>
  <si>
    <t>343</t>
  </si>
  <si>
    <t>Увеличение стоимости горюче-смазочных материалов (КВР 244) ПД</t>
  </si>
  <si>
    <t>345</t>
  </si>
  <si>
    <t>Увеличение стоимости мягкого инвентаря (КВР 244) ПД</t>
  </si>
  <si>
    <t>346</t>
  </si>
  <si>
    <t>Прочие расходные материалы (КВР 244) ПД</t>
  </si>
  <si>
    <t>347</t>
  </si>
  <si>
    <t>Увеличение стоимости материальных запасов для целей кап. вложений ПД (КВР 244)</t>
  </si>
  <si>
    <t>349</t>
  </si>
  <si>
    <t>Увеличение стоимости прочих материальных запасов однократного применения (КВР 244) ПД</t>
  </si>
  <si>
    <t>Обязательное медицинское страхование</t>
  </si>
  <si>
    <t>Cубсидия на осуществление капитальных вложений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</si>
  <si>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</si>
  <si>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</si>
  <si>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</si>
  <si>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</si>
  <si>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(должность)</t>
  </si>
  <si>
    <t>(телефон)</t>
  </si>
  <si>
    <t>"______" _________________ 2022 г.</t>
  </si>
  <si>
    <t>Перечень контролей по отчету (не является приложением к отчету)</t>
  </si>
  <si>
    <t>Тип ошибки</t>
  </si>
  <si>
    <t>Раздел</t>
  </si>
  <si>
    <t>Описание ошибки</t>
  </si>
  <si>
    <t>Текст ошибки</t>
  </si>
  <si>
    <t>Ошибка</t>
  </si>
  <si>
    <t>PURCHASES_26430_DIFF</t>
  </si>
  <si>
    <t>Х1+Х2+Хn&lt;=Y,
где Х1 - стр. 26430.1 в разделе "Закупки 2.0", 
    Х2 - стр. 26430.2 в разделе "Закупки 2.0",
    Y  - стр. 26430 в разделе "Закупки 2.0"</t>
  </si>
  <si>
    <t>Плановые показатели выплат на закупку товаров, работ, услуг на реализацию национального проекта превышают плановые показатели выплат по строке</t>
  </si>
  <si>
    <t>PURCHASES_26320_DIFF</t>
  </si>
  <si>
    <t>PURCHASES_26421_DIFF</t>
  </si>
  <si>
    <t>Х1+Х2+Хn&lt;=Y,
где Х1 - стр. 26421.1 в разделе "Закупки 2.0", 
    Х2 - стр. 26421.2 в разделе "Закупки 2.0",
    Y  - стр. 26421 в разделе "Закупки 2.0"</t>
  </si>
  <si>
    <t>INC_INCJUSTIFY_DIFF</t>
  </si>
  <si>
    <t>X1-X2&gt;=1 руб., 
где 
Х1 – плановые доходы по соответствующей форме обоснований по строке «КОСГУ-КВР-вид ФО» (вкладка «ПФХД» - раздел «Обоснования доходов» - нажать на значение по столбцу "Запланировано" или "Обосновано"); 
Х2 – Заполненное значение по соответствующей форме обоснований по строке «КОСГУ-КВР-вид ФО» (вкладка «ПФХД» - раздел «обоснования доходов» - нажать на значение по столбцу "Запланировано" или "Обосновано")</t>
  </si>
  <si>
    <t>Имеются расхождения в системе между лимитами доходов и таблицей-обоснованием доходов</t>
  </si>
  <si>
    <t>PURCHASES_26300_DIFF</t>
  </si>
  <si>
    <t>Х1+Х2=Y,
где Х1 - стр. 26310 в разделе "Закупки 2.0", 
    Х2 - стр. 26320 в разделе "Закупки 2.0",
    Y  - стр. 26300 в разделе "Закупки 2.0"</t>
  </si>
  <si>
    <t>Плановые показатели выплат на закупку товаров, работ, услуг по строке 26300 не соответствуют сумме строк 26310 и 26320</t>
  </si>
  <si>
    <t>PURCHASES_26422_DIFF</t>
  </si>
  <si>
    <t>PURCHASES_26452_DIFF</t>
  </si>
  <si>
    <t>PURCHASES2022_EXP_DIFF</t>
  </si>
  <si>
    <t>Х1=Х2, 
где 
Х1 - Строка 2600 (выгрузка ПФХД - лист «расходы» - общий итог по коду строки 2600); 
Х2 - стр. 26000 (лист «Закупки 2.0» - строка 26000)</t>
  </si>
  <si>
    <t>Несоответствие строки 2600 на листе "Расходы" и строки 26000 на листе "Закупки" (раздел "Закупки") (очередной год)</t>
  </si>
  <si>
    <t>PURC2022_PFHDPLAN3_DIFF</t>
  </si>
  <si>
    <t>Х1=Х2, 
где 
Х1 - строка 2600 (выгрузка ПФХД - лист «расходы» - столбец «плановый период» - общая сумма по коду строки 2600); 
Х2 - стр. 26000 (лист «Закупки» - строка 26000 – столбец «всего на закупки»)</t>
  </si>
  <si>
    <t>Несоответствие затрат по строке 2600 и расходов на закупку товаров, работ, услуг по строке 26000 в плановом периоде</t>
  </si>
  <si>
    <t>PURCHASES_26310_DIFF</t>
  </si>
  <si>
    <t>Х1+Х2+Хn&lt;=Y,
где Х1 - стр. 26310.1 в разделе "Закупки 2.0", 
    Х2 - стр. 26310.2 в разделе "Закупки 2.0",
    Y  - стр. 26310 в разделе "Закупки 2.0"</t>
  </si>
  <si>
    <t>PURCHASES_26451_DIFF</t>
  </si>
  <si>
    <t>Х1+Х2+Хn&lt;=Y,
где Х1 - стр. 26451.1 в разделе "Закупки 2.0", 
    Х2 - стр. 26451.2 в разделе "Закупки 2.0",
    Y  - стр. 26451 в разделе "Закупки 2.0"</t>
  </si>
  <si>
    <t>PURCH2022_PFHDPLAN_DIFF</t>
  </si>
  <si>
    <t>Несоответствие затрат по строке 2600 и расходов на закупку товаров, работ, услуг по строке 26000 в плановом периоде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</si>
</sst>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8"/>
      <color rgb="FF000000"/>
      <name val="Verdana"/>
    </font>
    <font>
      <b/>
      <sz val="10"/>
      <color rgb="FF000000"/>
      <name val="Verdana"/>
    </font>
    <font>
      <b/>
      <sz val="10"/>
      <color rgb="FF000000"/>
      <name val="Verdana"/>
    </font>
    <font>
      <sz val="8"/>
      <color rgb="FF1D1D1D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7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i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</fonts>
  <fills count="3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FDEF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EDEDED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4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right" vertical="center" wrapText="1"/>
    </xf>
    <xf numFmtId="0" fontId="8" fillId="10" borderId="8" applyBorder="0">
      <alignment horizontal="left" vertical="center" wrapText="1"/>
    </xf>
    <xf numFmtId="0" fontId="10" fillId="12" borderId="10" applyBorder="0">
      <alignment horizontal="center" vertical="center" wrapText="1"/>
    </xf>
    <xf numFmtId="0" fontId="15" fillId="17" borderId="15" applyBorder="0">
      <alignment horizontal="center" vertical="center" wrapText="1"/>
    </xf>
    <xf numFmtId="0" fontId="16" fillId="18" borderId="16" applyBorder="0">
      <alignment horizontal="left" vertical="center" wrapText="1"/>
    </xf>
    <xf numFmtId="0" fontId="18" fillId="20" borderId="18" applyBorder="0">
      <alignment horizontal="center" vertical="center" wrapText="1"/>
    </xf>
    <xf numFmtId="0" fontId="24" fillId="26" borderId="24" applyBorder="0">
      <alignment horizontal="left" vertical="center" wrapText="1"/>
    </xf>
    <xf numFmtId="0" fontId="27" fillId="29" borderId="27" applyBorder="0">
      <alignment horizontal="center" vertical="center" wrapText="1"/>
    </xf>
    <xf numFmtId="0" fontId="33" fillId="35" borderId="33" applyBorder="0">
      <alignment horizontal="center" vertical="center" wrapText="1"/>
    </xf>
    <xf numFmtId="0" fontId="34" fillId="36" borderId="34" applyBorder="0">
      <alignment horizontal="right" vertical="center" wrapText="1"/>
    </xf>
  </cellStyleXfs>
  <cellXfs count="31">
    <xf numFmtId="0" fontId="0" fillId="2" borderId="0" xfId="0">
      <alignment horizontal="left" vertical="center"/>
    </xf>
    <xf numFmtId="0" fontId="6" fillId="8" borderId="6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 applyProtection="1">
      <alignment horizontal="left" vertical="center" wrapText="1"/>
      <protection locked="0"/>
    </xf>
    <xf numFmtId="4" fontId="21" fillId="23" borderId="21" xfId="0" applyNumberFormat="1" applyFont="1" applyFill="1" applyBorder="1" applyAlignment="1">
      <alignment horizontal="right" vertical="center" wrapText="1" indent="1"/>
    </xf>
    <xf numFmtId="4" fontId="23" fillId="25" borderId="23" xfId="0" applyNumberFormat="1" applyFont="1" applyFill="1" applyBorder="1" applyAlignment="1">
      <alignment horizontal="right" vertical="center" wrapText="1" indent="1"/>
    </xf>
    <xf numFmtId="4" fontId="26" fillId="28" borderId="26" xfId="0" applyNumberFormat="1" applyFont="1" applyFill="1" applyBorder="1" applyAlignment="1">
      <alignment horizontal="right" vertical="center" wrapText="1" indent="1"/>
    </xf>
    <xf numFmtId="0" fontId="4" fillId="6" borderId="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righ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 applyProtection="1">
      <alignment horizontal="left" vertical="center" wrapText="1"/>
      <protection locked="0"/>
    </xf>
    <xf numFmtId="0" fontId="12" fillId="14" borderId="12" xfId="0" applyFont="1" applyFill="1" applyBorder="1" applyAlignment="1">
      <alignment horizontal="center" vertical="center" wrapText="1"/>
    </xf>
  </cellXfs>
  <cellStyles count="14">
    <cellStyle name="bold_border_center_str" xfId="12"/>
    <cellStyle name="border_bold_center_str" xfId="7"/>
    <cellStyle name="bot_border_left_str" xfId="10"/>
    <cellStyle name="bottom_center_str" xfId="6"/>
    <cellStyle name="center_str" xfId="3"/>
    <cellStyle name="formula_center_str" xfId="9"/>
    <cellStyle name="left_str" xfId="5"/>
    <cellStyle name="p_bottom_left_str" xfId="8"/>
    <cellStyle name="righr_str" xfId="4"/>
    <cellStyle name="right_str" xfId="13"/>
    <cellStyle name="table_head" xfId="2"/>
    <cellStyle name="title" xfId="1"/>
    <cellStyle name="top_border_center_str" xfId="1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workbookViewId="0">
      <selection activeCell="E17" sqref="E17:M17"/>
    </sheetView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20.100000000000001" customHeight="1" x14ac:dyDescent="0.15">
      <c r="A2" s="12" t="s">
        <v>0</v>
      </c>
      <c r="B2" s="12"/>
      <c r="C2" s="12"/>
      <c r="D2" s="12"/>
      <c r="E2" s="12"/>
    </row>
    <row r="3" spans="1:13" ht="15" customHeight="1" x14ac:dyDescent="0.15">
      <c r="A3" s="12" t="s">
        <v>1</v>
      </c>
      <c r="B3" s="12"/>
      <c r="C3" s="12"/>
      <c r="D3" s="12"/>
      <c r="E3" s="12"/>
    </row>
    <row r="4" spans="1:13" ht="20.100000000000001" customHeight="1" x14ac:dyDescent="0.15">
      <c r="G4" s="13" t="s">
        <v>2</v>
      </c>
      <c r="H4" s="13"/>
      <c r="I4" s="13"/>
      <c r="K4" s="12" t="s">
        <v>3</v>
      </c>
      <c r="L4" s="12"/>
      <c r="M4" s="12"/>
    </row>
    <row r="5" spans="1:13" ht="15" customHeight="1" x14ac:dyDescent="0.15">
      <c r="G5" s="14" t="s">
        <v>4</v>
      </c>
      <c r="H5" s="14"/>
      <c r="I5" s="14"/>
      <c r="K5" s="15" t="s">
        <v>5</v>
      </c>
      <c r="L5" s="15"/>
      <c r="M5" s="15"/>
    </row>
    <row r="6" spans="1:13" ht="15" customHeight="1" x14ac:dyDescent="0.15">
      <c r="G6" s="14" t="s">
        <v>6</v>
      </c>
      <c r="H6" s="14"/>
      <c r="I6" s="14"/>
      <c r="K6" s="16" t="s">
        <v>7</v>
      </c>
      <c r="L6" s="16"/>
      <c r="M6" s="16"/>
    </row>
    <row r="7" spans="1:13" ht="20.100000000000001" customHeight="1" x14ac:dyDescent="0.15">
      <c r="G7" s="14" t="s">
        <v>8</v>
      </c>
      <c r="H7" s="14"/>
      <c r="I7" s="14"/>
      <c r="K7" s="1"/>
      <c r="L7" s="15" t="s">
        <v>9</v>
      </c>
      <c r="M7" s="15"/>
    </row>
    <row r="8" spans="1:13" ht="30" customHeight="1" x14ac:dyDescent="0.15">
      <c r="G8" s="14" t="s">
        <v>10</v>
      </c>
      <c r="H8" s="14"/>
      <c r="I8" s="14"/>
      <c r="K8" s="4" t="s">
        <v>11</v>
      </c>
      <c r="L8" s="16" t="s">
        <v>12</v>
      </c>
      <c r="M8" s="16"/>
    </row>
    <row r="9" spans="1:13" ht="20.100000000000001" customHeight="1" x14ac:dyDescent="0.15">
      <c r="G9" s="14" t="s">
        <v>13</v>
      </c>
      <c r="H9" s="14"/>
      <c r="I9" s="14"/>
      <c r="K9" s="15" t="s">
        <v>14</v>
      </c>
      <c r="L9" s="15"/>
      <c r="M9" s="15"/>
    </row>
    <row r="10" spans="1:13" ht="15" customHeight="1" x14ac:dyDescent="0.15">
      <c r="G10" s="17" t="s">
        <v>15</v>
      </c>
      <c r="H10" s="17"/>
      <c r="I10" s="17"/>
      <c r="K10" s="16" t="s">
        <v>16</v>
      </c>
      <c r="L10" s="16"/>
      <c r="M10" s="16"/>
    </row>
    <row r="11" spans="1:13" ht="20.100000000000001" customHeight="1" x14ac:dyDescent="0.15"/>
    <row r="12" spans="1:13" ht="30" customHeight="1" x14ac:dyDescent="0.15">
      <c r="A12" s="18" t="s">
        <v>17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30" customHeight="1" x14ac:dyDescent="0.15">
      <c r="A13" s="18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ht="30" customHeight="1" x14ac:dyDescent="0.15">
      <c r="A14" s="19" t="s">
        <v>19</v>
      </c>
      <c r="B14" s="19"/>
      <c r="C14" s="19"/>
      <c r="D14" s="19"/>
      <c r="E14" s="19" t="s">
        <v>20</v>
      </c>
      <c r="F14" s="19"/>
      <c r="G14" s="19"/>
      <c r="H14" s="19"/>
      <c r="I14" s="19"/>
      <c r="J14" s="19"/>
      <c r="K14" s="19"/>
      <c r="L14" s="19"/>
      <c r="M14" s="19"/>
    </row>
    <row r="15" spans="1:13" ht="30" customHeight="1" x14ac:dyDescent="0.15">
      <c r="A15" s="19" t="s">
        <v>21</v>
      </c>
      <c r="B15" s="19"/>
      <c r="C15" s="19"/>
      <c r="D15" s="19"/>
      <c r="E15" s="19" t="s">
        <v>22</v>
      </c>
      <c r="F15" s="19"/>
      <c r="G15" s="19"/>
      <c r="H15" s="19"/>
      <c r="I15" s="19"/>
      <c r="J15" s="19"/>
      <c r="K15" s="19"/>
      <c r="L15" s="19"/>
      <c r="M15" s="19"/>
    </row>
    <row r="16" spans="1:13" ht="30" customHeight="1" x14ac:dyDescent="0.15">
      <c r="A16" s="19" t="s">
        <v>23</v>
      </c>
      <c r="B16" s="19"/>
      <c r="C16" s="19"/>
      <c r="D16" s="19"/>
      <c r="E16" s="19" t="s">
        <v>24</v>
      </c>
      <c r="F16" s="19"/>
      <c r="G16" s="19"/>
      <c r="H16" s="19"/>
      <c r="I16" s="19"/>
      <c r="J16" s="19"/>
      <c r="K16" s="19"/>
      <c r="L16" s="19"/>
      <c r="M16" s="19"/>
    </row>
    <row r="17" spans="1:13" ht="30" customHeight="1" x14ac:dyDescent="0.15">
      <c r="A17" s="19" t="s">
        <v>25</v>
      </c>
      <c r="B17" s="19"/>
      <c r="C17" s="19"/>
      <c r="D17" s="19"/>
      <c r="E17" s="19" t="s">
        <v>26</v>
      </c>
      <c r="F17" s="19"/>
      <c r="G17" s="19"/>
      <c r="H17" s="19"/>
      <c r="I17" s="19"/>
      <c r="J17" s="19"/>
      <c r="K17" s="19"/>
      <c r="L17" s="19"/>
      <c r="M17" s="19"/>
    </row>
    <row r="18" spans="1:13" ht="30" customHeight="1" x14ac:dyDescent="0.15">
      <c r="A18" s="19" t="s">
        <v>27</v>
      </c>
      <c r="B18" s="19"/>
      <c r="C18" s="19"/>
      <c r="D18" s="19"/>
      <c r="E18" s="19" t="s">
        <v>28</v>
      </c>
      <c r="F18" s="19"/>
      <c r="G18" s="19"/>
      <c r="H18" s="19"/>
      <c r="I18" s="19"/>
      <c r="J18" s="19"/>
      <c r="K18" s="19"/>
      <c r="L18" s="19"/>
      <c r="M18" s="19"/>
    </row>
    <row r="19" spans="1:13" ht="30" customHeight="1" x14ac:dyDescent="0.15">
      <c r="A19" s="19" t="s">
        <v>29</v>
      </c>
      <c r="B19" s="19"/>
      <c r="C19" s="19"/>
      <c r="D19" s="19"/>
      <c r="E19" s="19" t="s">
        <v>30</v>
      </c>
      <c r="F19" s="19"/>
      <c r="G19" s="19"/>
      <c r="H19" s="19"/>
      <c r="I19" s="19"/>
      <c r="J19" s="19"/>
      <c r="K19" s="19"/>
      <c r="L19" s="19"/>
      <c r="M19" s="19"/>
    </row>
    <row r="20" spans="1:13" ht="30" customHeight="1" x14ac:dyDescent="0.15">
      <c r="A20" s="19" t="s">
        <v>31</v>
      </c>
      <c r="B20" s="19"/>
      <c r="C20" s="19"/>
      <c r="D20" s="19"/>
      <c r="E20" s="19" t="s">
        <v>32</v>
      </c>
      <c r="F20" s="19"/>
      <c r="G20" s="19"/>
      <c r="H20" s="19"/>
      <c r="I20" s="19"/>
      <c r="J20" s="19"/>
      <c r="K20" s="19"/>
      <c r="L20" s="19"/>
      <c r="M20" s="19"/>
    </row>
    <row r="21" spans="1:13" ht="30" customHeight="1" x14ac:dyDescent="0.15">
      <c r="A21" s="19" t="s">
        <v>33</v>
      </c>
      <c r="B21" s="19"/>
      <c r="C21" s="19"/>
      <c r="D21" s="19"/>
      <c r="E21" s="19" t="s">
        <v>34</v>
      </c>
      <c r="F21" s="19"/>
      <c r="G21" s="19"/>
      <c r="H21" s="19"/>
      <c r="I21" s="19"/>
      <c r="J21" s="19"/>
      <c r="K21" s="19"/>
      <c r="L21" s="19"/>
      <c r="M21" s="19"/>
    </row>
    <row r="22" spans="1:13" ht="30" customHeight="1" x14ac:dyDescent="0.15">
      <c r="A22" s="19" t="s">
        <v>35</v>
      </c>
      <c r="B22" s="19"/>
      <c r="C22" s="19"/>
      <c r="D22" s="19"/>
      <c r="E22" s="19" t="s">
        <v>36</v>
      </c>
      <c r="F22" s="19"/>
      <c r="G22" s="19"/>
      <c r="H22" s="19"/>
      <c r="I22" s="19"/>
      <c r="J22" s="19"/>
      <c r="K22" s="19"/>
      <c r="L22" s="19"/>
      <c r="M22" s="19"/>
    </row>
    <row r="23" spans="1:13" ht="69.95" customHeight="1" x14ac:dyDescent="0.15">
      <c r="A23" s="19" t="s">
        <v>37</v>
      </c>
      <c r="B23" s="19"/>
      <c r="C23" s="19"/>
      <c r="D23" s="19"/>
      <c r="E23" s="19" t="s">
        <v>38</v>
      </c>
      <c r="F23" s="19"/>
      <c r="G23" s="19"/>
      <c r="H23" s="19"/>
      <c r="I23" s="19"/>
      <c r="J23" s="19"/>
      <c r="K23" s="19"/>
      <c r="L23" s="19"/>
      <c r="M23" s="19"/>
    </row>
  </sheetData>
  <sheetProtection password="C293" sheet="1" objects="1" scenarios="1"/>
  <mergeCells count="38">
    <mergeCell ref="A22:D22"/>
    <mergeCell ref="E22:M22"/>
    <mergeCell ref="A23:D23"/>
    <mergeCell ref="E23:M23"/>
    <mergeCell ref="A19:D19"/>
    <mergeCell ref="E19:M19"/>
    <mergeCell ref="A20:D20"/>
    <mergeCell ref="E20:M20"/>
    <mergeCell ref="A21:D21"/>
    <mergeCell ref="E21:M21"/>
    <mergeCell ref="A16:D16"/>
    <mergeCell ref="E16:M16"/>
    <mergeCell ref="A17:D17"/>
    <mergeCell ref="E17:M17"/>
    <mergeCell ref="A18:D18"/>
    <mergeCell ref="E18:M18"/>
    <mergeCell ref="A13:M13"/>
    <mergeCell ref="A14:D14"/>
    <mergeCell ref="E14:M14"/>
    <mergeCell ref="A15:D15"/>
    <mergeCell ref="E15:M15"/>
    <mergeCell ref="G9:I9"/>
    <mergeCell ref="K9:M9"/>
    <mergeCell ref="G10:I10"/>
    <mergeCell ref="K10:M10"/>
    <mergeCell ref="A12:M12"/>
    <mergeCell ref="G6:I6"/>
    <mergeCell ref="K6:M6"/>
    <mergeCell ref="G7:I7"/>
    <mergeCell ref="L7:M7"/>
    <mergeCell ref="G8:I8"/>
    <mergeCell ref="L8:M8"/>
    <mergeCell ref="A2:E2"/>
    <mergeCell ref="A3:E3"/>
    <mergeCell ref="G4:I4"/>
    <mergeCell ref="K4:M4"/>
    <mergeCell ref="G5:I5"/>
    <mergeCell ref="K5:M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workbookViewId="0"/>
  </sheetViews>
  <sheetFormatPr defaultRowHeight="10.5" x14ac:dyDescent="0.15"/>
  <cols>
    <col min="1" max="1" width="57.28515625" customWidth="1"/>
    <col min="2" max="3" width="9.5703125" customWidth="1"/>
    <col min="4" max="4" width="21" customWidth="1"/>
    <col min="5" max="10" width="19.140625" customWidth="1"/>
    <col min="11" max="12" width="21" customWidth="1"/>
  </cols>
  <sheetData>
    <row r="1" spans="1:11" ht="15" customHeight="1" x14ac:dyDescent="0.15"/>
    <row r="2" spans="1:11" ht="24.95" customHeight="1" x14ac:dyDescent="0.15">
      <c r="A2" s="12" t="s">
        <v>39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" customHeight="1" x14ac:dyDescent="0.15"/>
    <row r="4" spans="1:11" ht="24.95" customHeight="1" x14ac:dyDescent="0.15">
      <c r="A4" s="20" t="s">
        <v>40</v>
      </c>
      <c r="B4" s="20" t="s">
        <v>41</v>
      </c>
      <c r="C4" s="20" t="s">
        <v>42</v>
      </c>
      <c r="D4" s="20" t="s">
        <v>43</v>
      </c>
      <c r="E4" s="20" t="s">
        <v>44</v>
      </c>
      <c r="F4" s="20"/>
      <c r="G4" s="20"/>
      <c r="H4" s="20"/>
      <c r="I4" s="20"/>
      <c r="J4" s="20"/>
      <c r="K4" s="20"/>
    </row>
    <row r="5" spans="1:11" ht="24.95" customHeight="1" x14ac:dyDescent="0.15">
      <c r="A5" s="20"/>
      <c r="B5" s="20"/>
      <c r="C5" s="20"/>
      <c r="D5" s="20"/>
      <c r="E5" s="20" t="s">
        <v>45</v>
      </c>
      <c r="F5" s="20"/>
      <c r="G5" s="20"/>
      <c r="H5" s="20"/>
      <c r="I5" s="20" t="s">
        <v>46</v>
      </c>
      <c r="J5" s="20" t="s">
        <v>47</v>
      </c>
      <c r="K5" s="20" t="s">
        <v>48</v>
      </c>
    </row>
    <row r="6" spans="1:11" ht="99.95" customHeight="1" x14ac:dyDescent="0.15">
      <c r="A6" s="20"/>
      <c r="B6" s="20"/>
      <c r="C6" s="20"/>
      <c r="D6" s="20"/>
      <c r="E6" s="6" t="s">
        <v>49</v>
      </c>
      <c r="F6" s="6" t="s">
        <v>50</v>
      </c>
      <c r="G6" s="6" t="s">
        <v>51</v>
      </c>
      <c r="H6" s="6" t="s">
        <v>52</v>
      </c>
      <c r="I6" s="20"/>
      <c r="J6" s="20"/>
      <c r="K6" s="20"/>
    </row>
    <row r="7" spans="1:11" ht="20.100000000000001" customHeight="1" x14ac:dyDescent="0.1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</row>
    <row r="8" spans="1:11" ht="24.95" customHeight="1" x14ac:dyDescent="0.15">
      <c r="A8" s="7" t="s">
        <v>53</v>
      </c>
      <c r="B8" s="6" t="s">
        <v>54</v>
      </c>
      <c r="C8" s="6" t="s">
        <v>55</v>
      </c>
      <c r="D8" s="6" t="s">
        <v>55</v>
      </c>
      <c r="E8" s="9" t="s">
        <v>56</v>
      </c>
      <c r="F8" s="9" t="s">
        <v>56</v>
      </c>
      <c r="G8" s="9" t="s">
        <v>56</v>
      </c>
      <c r="H8" s="9">
        <v>9362767.6199999992</v>
      </c>
      <c r="I8" s="9">
        <v>0</v>
      </c>
      <c r="J8" s="9">
        <v>0</v>
      </c>
      <c r="K8" s="9" t="s">
        <v>56</v>
      </c>
    </row>
    <row r="9" spans="1:11" ht="24.95" customHeight="1" x14ac:dyDescent="0.15">
      <c r="A9" s="7" t="s">
        <v>57</v>
      </c>
      <c r="B9" s="6" t="s">
        <v>58</v>
      </c>
      <c r="C9" s="6" t="s">
        <v>55</v>
      </c>
      <c r="D9" s="6" t="s">
        <v>55</v>
      </c>
      <c r="E9" s="9">
        <f t="shared" ref="E9:J9" si="0">IF(ISNUMBER(E8),E8,0)+IF(ISNUMBER(E10),E10,0)+IF(ISNUMBER(E67),E67,0)-IF(ISNUMBER(E29),E29,0)-IF(ISNUMBER(E72),E72,0)</f>
        <v>0</v>
      </c>
      <c r="F9" s="9">
        <f t="shared" si="0"/>
        <v>0</v>
      </c>
      <c r="G9" s="9">
        <f t="shared" si="0"/>
        <v>0</v>
      </c>
      <c r="H9" s="9">
        <f t="shared" si="0"/>
        <v>19278633.519999996</v>
      </c>
      <c r="I9" s="9">
        <f t="shared" si="0"/>
        <v>0</v>
      </c>
      <c r="J9" s="9">
        <f t="shared" si="0"/>
        <v>0</v>
      </c>
      <c r="K9" s="9" t="s">
        <v>56</v>
      </c>
    </row>
    <row r="10" spans="1:11" ht="24.95" customHeight="1" x14ac:dyDescent="0.15">
      <c r="A10" s="7" t="s">
        <v>59</v>
      </c>
      <c r="B10" s="6" t="s">
        <v>60</v>
      </c>
      <c r="C10" s="6"/>
      <c r="D10" s="6"/>
      <c r="E10" s="9">
        <v>94622215.930000007</v>
      </c>
      <c r="F10" s="9">
        <v>9734485.8100000005</v>
      </c>
      <c r="G10" s="9" t="s">
        <v>56</v>
      </c>
      <c r="H10" s="9">
        <v>29831545.829999998</v>
      </c>
      <c r="I10" s="9">
        <v>88402338.340000004</v>
      </c>
      <c r="J10" s="9">
        <v>88697256.299999997</v>
      </c>
      <c r="K10" s="9" t="s">
        <v>56</v>
      </c>
    </row>
    <row r="11" spans="1:11" ht="24.95" customHeight="1" x14ac:dyDescent="0.15">
      <c r="A11" s="7" t="s">
        <v>61</v>
      </c>
      <c r="B11" s="6" t="s">
        <v>62</v>
      </c>
      <c r="C11" s="6" t="s">
        <v>63</v>
      </c>
      <c r="D11" s="6" t="s">
        <v>64</v>
      </c>
      <c r="E11" s="9" t="s">
        <v>56</v>
      </c>
      <c r="F11" s="9" t="s">
        <v>56</v>
      </c>
      <c r="G11" s="9" t="s">
        <v>56</v>
      </c>
      <c r="H11" s="9">
        <v>0</v>
      </c>
      <c r="I11" s="9">
        <v>0</v>
      </c>
      <c r="J11" s="9">
        <v>0</v>
      </c>
      <c r="K11" s="9" t="s">
        <v>56</v>
      </c>
    </row>
    <row r="12" spans="1:11" ht="50.1" customHeight="1" x14ac:dyDescent="0.15">
      <c r="A12" s="7" t="s">
        <v>65</v>
      </c>
      <c r="B12" s="6" t="s">
        <v>66</v>
      </c>
      <c r="C12" s="6" t="s">
        <v>67</v>
      </c>
      <c r="D12" s="6" t="s">
        <v>68</v>
      </c>
      <c r="E12" s="9">
        <v>94622215.930000007</v>
      </c>
      <c r="F12" s="9" t="s">
        <v>56</v>
      </c>
      <c r="G12" s="9" t="s">
        <v>56</v>
      </c>
      <c r="H12" s="9">
        <v>29771690.23</v>
      </c>
      <c r="I12" s="9">
        <v>88402338.340000004</v>
      </c>
      <c r="J12" s="9">
        <v>88697256.299999997</v>
      </c>
      <c r="K12" s="9" t="s">
        <v>56</v>
      </c>
    </row>
    <row r="13" spans="1:11" ht="75" customHeight="1" x14ac:dyDescent="0.15">
      <c r="A13" s="7" t="s">
        <v>69</v>
      </c>
      <c r="B13" s="6" t="s">
        <v>70</v>
      </c>
      <c r="C13" s="6" t="s">
        <v>67</v>
      </c>
      <c r="D13" s="6"/>
      <c r="E13" s="9">
        <v>94622215.930000007</v>
      </c>
      <c r="F13" s="9" t="s">
        <v>56</v>
      </c>
      <c r="G13" s="9" t="s">
        <v>56</v>
      </c>
      <c r="H13" s="9">
        <v>0</v>
      </c>
      <c r="I13" s="9">
        <v>78752338.340000004</v>
      </c>
      <c r="J13" s="9">
        <v>79047256.299999997</v>
      </c>
      <c r="K13" s="9" t="s">
        <v>56</v>
      </c>
    </row>
    <row r="14" spans="1:11" ht="50.1" customHeight="1" x14ac:dyDescent="0.15">
      <c r="A14" s="7" t="s">
        <v>71</v>
      </c>
      <c r="B14" s="6" t="s">
        <v>72</v>
      </c>
      <c r="C14" s="6" t="s">
        <v>73</v>
      </c>
      <c r="D14" s="6" t="s">
        <v>74</v>
      </c>
      <c r="E14" s="9" t="s">
        <v>56</v>
      </c>
      <c r="F14" s="9" t="s">
        <v>56</v>
      </c>
      <c r="G14" s="9" t="s">
        <v>56</v>
      </c>
      <c r="H14" s="9">
        <v>0</v>
      </c>
      <c r="I14" s="9">
        <v>0</v>
      </c>
      <c r="J14" s="9">
        <v>0</v>
      </c>
      <c r="K14" s="9" t="s">
        <v>56</v>
      </c>
    </row>
    <row r="15" spans="1:11" ht="24.95" customHeight="1" x14ac:dyDescent="0.15">
      <c r="A15" s="7" t="s">
        <v>75</v>
      </c>
      <c r="B15" s="6" t="s">
        <v>76</v>
      </c>
      <c r="C15" s="6" t="s">
        <v>77</v>
      </c>
      <c r="D15" s="6" t="s">
        <v>78</v>
      </c>
      <c r="E15" s="9" t="s">
        <v>56</v>
      </c>
      <c r="F15" s="9">
        <v>9734485.8100000005</v>
      </c>
      <c r="G15" s="9" t="s">
        <v>56</v>
      </c>
      <c r="H15" s="9">
        <v>59855.6</v>
      </c>
      <c r="I15" s="9">
        <v>0</v>
      </c>
      <c r="J15" s="9">
        <v>0</v>
      </c>
      <c r="K15" s="9" t="s">
        <v>56</v>
      </c>
    </row>
    <row r="16" spans="1:11" ht="38.1" customHeight="1" x14ac:dyDescent="0.15">
      <c r="A16" s="7" t="s">
        <v>79</v>
      </c>
      <c r="B16" s="6" t="s">
        <v>80</v>
      </c>
      <c r="C16" s="6" t="s">
        <v>77</v>
      </c>
      <c r="D16" s="6"/>
      <c r="E16" s="9" t="s">
        <v>56</v>
      </c>
      <c r="F16" s="9">
        <v>9734485.8100000005</v>
      </c>
      <c r="G16" s="9" t="s">
        <v>56</v>
      </c>
      <c r="H16" s="9">
        <v>0</v>
      </c>
      <c r="I16" s="9">
        <v>0</v>
      </c>
      <c r="J16" s="9">
        <v>0</v>
      </c>
      <c r="K16" s="9" t="s">
        <v>56</v>
      </c>
    </row>
    <row r="17" spans="1:11" ht="50.1" customHeight="1" x14ac:dyDescent="0.15">
      <c r="A17" s="7" t="s">
        <v>81</v>
      </c>
      <c r="B17" s="6" t="s">
        <v>82</v>
      </c>
      <c r="C17" s="6" t="s">
        <v>77</v>
      </c>
      <c r="D17" s="6" t="s">
        <v>83</v>
      </c>
      <c r="E17" s="9" t="s">
        <v>56</v>
      </c>
      <c r="F17" s="9">
        <v>4825000</v>
      </c>
      <c r="G17" s="9" t="s">
        <v>56</v>
      </c>
      <c r="H17" s="9">
        <v>0</v>
      </c>
      <c r="I17" s="9">
        <v>0</v>
      </c>
      <c r="J17" s="9">
        <v>0</v>
      </c>
      <c r="K17" s="9" t="s">
        <v>56</v>
      </c>
    </row>
    <row r="18" spans="1:11" ht="50.1" customHeight="1" x14ac:dyDescent="0.15">
      <c r="A18" s="7" t="s">
        <v>84</v>
      </c>
      <c r="B18" s="6" t="s">
        <v>85</v>
      </c>
      <c r="C18" s="6" t="s">
        <v>77</v>
      </c>
      <c r="D18" s="6" t="s">
        <v>86</v>
      </c>
      <c r="E18" s="9" t="s">
        <v>56</v>
      </c>
      <c r="F18" s="9">
        <v>4909485.8099999996</v>
      </c>
      <c r="G18" s="9" t="s">
        <v>56</v>
      </c>
      <c r="H18" s="9">
        <v>0</v>
      </c>
      <c r="I18" s="9">
        <v>0</v>
      </c>
      <c r="J18" s="9">
        <v>0</v>
      </c>
      <c r="K18" s="9" t="s">
        <v>56</v>
      </c>
    </row>
    <row r="19" spans="1:11" ht="24.95" customHeight="1" x14ac:dyDescent="0.15">
      <c r="A19" s="7" t="s">
        <v>87</v>
      </c>
      <c r="B19" s="6" t="s">
        <v>88</v>
      </c>
      <c r="C19" s="6" t="s">
        <v>77</v>
      </c>
      <c r="D19" s="6" t="s">
        <v>86</v>
      </c>
      <c r="E19" s="9" t="s">
        <v>56</v>
      </c>
      <c r="F19" s="9" t="s">
        <v>56</v>
      </c>
      <c r="G19" s="9" t="s">
        <v>56</v>
      </c>
      <c r="H19" s="9">
        <v>0</v>
      </c>
      <c r="I19" s="9">
        <v>0</v>
      </c>
      <c r="J19" s="9">
        <v>0</v>
      </c>
      <c r="K19" s="9" t="s">
        <v>56</v>
      </c>
    </row>
    <row r="20" spans="1:11" ht="24.95" customHeight="1" x14ac:dyDescent="0.15">
      <c r="A20" s="7" t="s">
        <v>89</v>
      </c>
      <c r="B20" s="6" t="s">
        <v>90</v>
      </c>
      <c r="C20" s="6" t="s">
        <v>91</v>
      </c>
      <c r="D20" s="6" t="s">
        <v>92</v>
      </c>
      <c r="E20" s="9" t="s">
        <v>56</v>
      </c>
      <c r="F20" s="9" t="s">
        <v>56</v>
      </c>
      <c r="G20" s="9" t="s">
        <v>56</v>
      </c>
      <c r="H20" s="9">
        <v>0</v>
      </c>
      <c r="I20" s="9">
        <v>0</v>
      </c>
      <c r="J20" s="9">
        <v>0</v>
      </c>
      <c r="K20" s="9" t="s">
        <v>56</v>
      </c>
    </row>
    <row r="21" spans="1:11" ht="24.95" customHeight="1" x14ac:dyDescent="0.15">
      <c r="A21" s="7" t="s">
        <v>93</v>
      </c>
      <c r="B21" s="6" t="s">
        <v>94</v>
      </c>
      <c r="C21" s="6"/>
      <c r="D21" s="6"/>
      <c r="E21" s="9" t="s">
        <v>56</v>
      </c>
      <c r="F21" s="9" t="s">
        <v>56</v>
      </c>
      <c r="G21" s="9" t="s">
        <v>56</v>
      </c>
      <c r="H21" s="9">
        <v>0</v>
      </c>
      <c r="I21" s="9">
        <v>0</v>
      </c>
      <c r="J21" s="9">
        <v>0</v>
      </c>
      <c r="K21" s="9" t="s">
        <v>56</v>
      </c>
    </row>
    <row r="22" spans="1:11" ht="24.95" customHeight="1" x14ac:dyDescent="0.15">
      <c r="A22" s="7" t="s">
        <v>95</v>
      </c>
      <c r="B22" s="6"/>
      <c r="C22" s="6"/>
      <c r="D22" s="6"/>
      <c r="E22" s="9" t="s">
        <v>56</v>
      </c>
      <c r="F22" s="9" t="s">
        <v>56</v>
      </c>
      <c r="G22" s="9" t="s">
        <v>56</v>
      </c>
      <c r="H22" s="9" t="s">
        <v>56</v>
      </c>
      <c r="I22" s="9" t="s">
        <v>56</v>
      </c>
      <c r="J22" s="9" t="s">
        <v>56</v>
      </c>
      <c r="K22" s="9" t="s">
        <v>56</v>
      </c>
    </row>
    <row r="23" spans="1:11" ht="24.95" customHeight="1" x14ac:dyDescent="0.15">
      <c r="A23" s="7" t="s">
        <v>96</v>
      </c>
      <c r="B23" s="6" t="s">
        <v>97</v>
      </c>
      <c r="C23" s="6" t="s">
        <v>55</v>
      </c>
      <c r="D23" s="6"/>
      <c r="E23" s="9" t="s">
        <v>56</v>
      </c>
      <c r="F23" s="9" t="s">
        <v>56</v>
      </c>
      <c r="G23" s="9" t="s">
        <v>56</v>
      </c>
      <c r="H23" s="9">
        <v>0</v>
      </c>
      <c r="I23" s="9">
        <v>0</v>
      </c>
      <c r="J23" s="9">
        <v>0</v>
      </c>
      <c r="K23" s="9" t="s">
        <v>56</v>
      </c>
    </row>
    <row r="24" spans="1:11" ht="24.95" customHeight="1" x14ac:dyDescent="0.15">
      <c r="A24" s="7" t="s">
        <v>98</v>
      </c>
      <c r="B24" s="6" t="s">
        <v>99</v>
      </c>
      <c r="C24" s="6" t="s">
        <v>91</v>
      </c>
      <c r="D24" s="6"/>
      <c r="E24" s="9" t="s">
        <v>56</v>
      </c>
      <c r="F24" s="9" t="s">
        <v>56</v>
      </c>
      <c r="G24" s="9" t="s">
        <v>56</v>
      </c>
      <c r="H24" s="9">
        <v>0</v>
      </c>
      <c r="I24" s="9">
        <v>0</v>
      </c>
      <c r="J24" s="9">
        <v>0</v>
      </c>
      <c r="K24" s="9" t="s">
        <v>56</v>
      </c>
    </row>
    <row r="25" spans="1:11" ht="24.95" customHeight="1" x14ac:dyDescent="0.15">
      <c r="A25" s="7" t="s">
        <v>100</v>
      </c>
      <c r="B25" s="6" t="s">
        <v>101</v>
      </c>
      <c r="C25" s="6" t="s">
        <v>102</v>
      </c>
      <c r="D25" s="6"/>
      <c r="E25" s="9" t="s">
        <v>56</v>
      </c>
      <c r="F25" s="9" t="s">
        <v>56</v>
      </c>
      <c r="G25" s="9" t="s">
        <v>56</v>
      </c>
      <c r="H25" s="9">
        <v>0</v>
      </c>
      <c r="I25" s="9">
        <v>0</v>
      </c>
      <c r="J25" s="9">
        <v>0</v>
      </c>
      <c r="K25" s="9" t="s">
        <v>56</v>
      </c>
    </row>
    <row r="26" spans="1:11" ht="24.95" customHeight="1" x14ac:dyDescent="0.15">
      <c r="A26" s="7" t="s">
        <v>103</v>
      </c>
      <c r="B26" s="6" t="s">
        <v>104</v>
      </c>
      <c r="C26" s="6" t="s">
        <v>105</v>
      </c>
      <c r="D26" s="6"/>
      <c r="E26" s="9" t="s">
        <v>56</v>
      </c>
      <c r="F26" s="9" t="s">
        <v>56</v>
      </c>
      <c r="G26" s="9" t="s">
        <v>56</v>
      </c>
      <c r="H26" s="9">
        <v>0</v>
      </c>
      <c r="I26" s="9">
        <v>0</v>
      </c>
      <c r="J26" s="9">
        <v>0</v>
      </c>
      <c r="K26" s="9" t="s">
        <v>56</v>
      </c>
    </row>
    <row r="27" spans="1:11" ht="50.1" customHeight="1" x14ac:dyDescent="0.15">
      <c r="A27" s="7" t="s">
        <v>106</v>
      </c>
      <c r="B27" s="6" t="s">
        <v>107</v>
      </c>
      <c r="C27" s="6" t="s">
        <v>108</v>
      </c>
      <c r="D27" s="6"/>
      <c r="E27" s="9" t="s">
        <v>56</v>
      </c>
      <c r="F27" s="9" t="s">
        <v>56</v>
      </c>
      <c r="G27" s="9" t="s">
        <v>56</v>
      </c>
      <c r="H27" s="9">
        <v>0</v>
      </c>
      <c r="I27" s="9">
        <v>0</v>
      </c>
      <c r="J27" s="9">
        <v>0</v>
      </c>
      <c r="K27" s="9" t="s">
        <v>56</v>
      </c>
    </row>
    <row r="28" spans="1:11" ht="50.1" customHeight="1" x14ac:dyDescent="0.15">
      <c r="A28" s="7" t="s">
        <v>109</v>
      </c>
      <c r="B28" s="6" t="s">
        <v>110</v>
      </c>
      <c r="C28" s="6" t="s">
        <v>111</v>
      </c>
      <c r="D28" s="6"/>
      <c r="E28" s="9" t="s">
        <v>56</v>
      </c>
      <c r="F28" s="9" t="s">
        <v>56</v>
      </c>
      <c r="G28" s="9" t="s">
        <v>56</v>
      </c>
      <c r="H28" s="9">
        <v>0</v>
      </c>
      <c r="I28" s="9">
        <v>0</v>
      </c>
      <c r="J28" s="9">
        <v>0</v>
      </c>
      <c r="K28" s="9" t="s">
        <v>56</v>
      </c>
    </row>
    <row r="29" spans="1:11" ht="24.95" customHeight="1" x14ac:dyDescent="0.15">
      <c r="A29" s="7" t="s">
        <v>112</v>
      </c>
      <c r="B29" s="6" t="s">
        <v>113</v>
      </c>
      <c r="C29" s="6" t="s">
        <v>55</v>
      </c>
      <c r="D29" s="6" t="s">
        <v>55</v>
      </c>
      <c r="E29" s="9">
        <v>94622215.930000007</v>
      </c>
      <c r="F29" s="9">
        <v>9734485.8100000005</v>
      </c>
      <c r="G29" s="9" t="s">
        <v>56</v>
      </c>
      <c r="H29" s="9">
        <v>19880061.93</v>
      </c>
      <c r="I29" s="9">
        <v>88402338.340000004</v>
      </c>
      <c r="J29" s="9">
        <v>88697256.299999997</v>
      </c>
      <c r="K29" s="9" t="s">
        <v>56</v>
      </c>
    </row>
    <row r="30" spans="1:11" ht="24.95" customHeight="1" x14ac:dyDescent="0.15">
      <c r="A30" s="7" t="s">
        <v>114</v>
      </c>
      <c r="B30" s="6" t="s">
        <v>115</v>
      </c>
      <c r="C30" s="6" t="s">
        <v>55</v>
      </c>
      <c r="D30" s="6" t="s">
        <v>55</v>
      </c>
      <c r="E30" s="9">
        <v>79715256.040000007</v>
      </c>
      <c r="F30" s="9" t="s">
        <v>56</v>
      </c>
      <c r="G30" s="9" t="s">
        <v>56</v>
      </c>
      <c r="H30" s="9">
        <v>9509602.6099999994</v>
      </c>
      <c r="I30" s="9">
        <v>80174420.159999996</v>
      </c>
      <c r="J30" s="9">
        <v>80174420.159999996</v>
      </c>
      <c r="K30" s="9" t="s">
        <v>56</v>
      </c>
    </row>
    <row r="31" spans="1:11" ht="24.95" customHeight="1" x14ac:dyDescent="0.15">
      <c r="A31" s="7" t="s">
        <v>116</v>
      </c>
      <c r="B31" s="6" t="s">
        <v>117</v>
      </c>
      <c r="C31" s="6" t="s">
        <v>118</v>
      </c>
      <c r="D31" s="6" t="s">
        <v>119</v>
      </c>
      <c r="E31" s="9">
        <v>61554886.920000002</v>
      </c>
      <c r="F31" s="9" t="s">
        <v>56</v>
      </c>
      <c r="G31" s="9" t="s">
        <v>56</v>
      </c>
      <c r="H31" s="9">
        <v>6459666.3200000003</v>
      </c>
      <c r="I31" s="9">
        <v>61427972.350000001</v>
      </c>
      <c r="J31" s="9">
        <v>61427972.350000001</v>
      </c>
      <c r="K31" s="9" t="s">
        <v>56</v>
      </c>
    </row>
    <row r="32" spans="1:11" ht="50.1" customHeight="1" x14ac:dyDescent="0.15">
      <c r="A32" s="7" t="s">
        <v>120</v>
      </c>
      <c r="B32" s="6" t="s">
        <v>121</v>
      </c>
      <c r="C32" s="6" t="s">
        <v>122</v>
      </c>
      <c r="D32" s="6" t="s">
        <v>123</v>
      </c>
      <c r="E32" s="9" t="s">
        <v>56</v>
      </c>
      <c r="F32" s="9" t="s">
        <v>56</v>
      </c>
      <c r="G32" s="9" t="s">
        <v>56</v>
      </c>
      <c r="H32" s="9">
        <v>1130643.8500000001</v>
      </c>
      <c r="I32" s="9">
        <v>250000</v>
      </c>
      <c r="J32" s="9">
        <v>250000</v>
      </c>
      <c r="K32" s="9" t="s">
        <v>56</v>
      </c>
    </row>
    <row r="33" spans="1:11" ht="50.1" customHeight="1" x14ac:dyDescent="0.15">
      <c r="A33" s="7" t="s">
        <v>124</v>
      </c>
      <c r="B33" s="6" t="s">
        <v>125</v>
      </c>
      <c r="C33" s="6" t="s">
        <v>126</v>
      </c>
      <c r="D33" s="6" t="s">
        <v>127</v>
      </c>
      <c r="E33" s="9" t="s">
        <v>56</v>
      </c>
      <c r="F33" s="9" t="s">
        <v>56</v>
      </c>
      <c r="G33" s="9" t="s">
        <v>56</v>
      </c>
      <c r="H33" s="9">
        <v>0</v>
      </c>
      <c r="I33" s="9">
        <v>0</v>
      </c>
      <c r="J33" s="9">
        <v>0</v>
      </c>
      <c r="K33" s="9" t="s">
        <v>56</v>
      </c>
    </row>
    <row r="34" spans="1:11" ht="75" customHeight="1" x14ac:dyDescent="0.15">
      <c r="A34" s="7" t="s">
        <v>128</v>
      </c>
      <c r="B34" s="6" t="s">
        <v>129</v>
      </c>
      <c r="C34" s="6" t="s">
        <v>130</v>
      </c>
      <c r="D34" s="6" t="s">
        <v>131</v>
      </c>
      <c r="E34" s="9">
        <v>18160369.120000001</v>
      </c>
      <c r="F34" s="9" t="s">
        <v>56</v>
      </c>
      <c r="G34" s="9" t="s">
        <v>56</v>
      </c>
      <c r="H34" s="9">
        <v>1919292.44</v>
      </c>
      <c r="I34" s="9">
        <v>18496447.809999999</v>
      </c>
      <c r="J34" s="9">
        <v>18496447.809999999</v>
      </c>
      <c r="K34" s="9" t="s">
        <v>56</v>
      </c>
    </row>
    <row r="35" spans="1:11" ht="24.95" customHeight="1" x14ac:dyDescent="0.15">
      <c r="A35" s="7" t="s">
        <v>132</v>
      </c>
      <c r="B35" s="6" t="s">
        <v>133</v>
      </c>
      <c r="C35" s="6" t="s">
        <v>130</v>
      </c>
      <c r="D35" s="6"/>
      <c r="E35" s="9">
        <v>18160369.120000001</v>
      </c>
      <c r="F35" s="9" t="s">
        <v>56</v>
      </c>
      <c r="G35" s="9" t="s">
        <v>56</v>
      </c>
      <c r="H35" s="9">
        <v>1919292.44</v>
      </c>
      <c r="I35" s="9">
        <v>18496447.809999999</v>
      </c>
      <c r="J35" s="9">
        <v>18496447.809999999</v>
      </c>
      <c r="K35" s="9" t="s">
        <v>56</v>
      </c>
    </row>
    <row r="36" spans="1:11" ht="24.95" customHeight="1" x14ac:dyDescent="0.15">
      <c r="A36" s="7" t="s">
        <v>134</v>
      </c>
      <c r="B36" s="6" t="s">
        <v>135</v>
      </c>
      <c r="C36" s="6" t="s">
        <v>130</v>
      </c>
      <c r="D36" s="6"/>
      <c r="E36" s="9" t="s">
        <v>56</v>
      </c>
      <c r="F36" s="9" t="s">
        <v>56</v>
      </c>
      <c r="G36" s="9" t="s">
        <v>56</v>
      </c>
      <c r="H36" s="9" t="s">
        <v>56</v>
      </c>
      <c r="I36" s="9" t="s">
        <v>56</v>
      </c>
      <c r="J36" s="9" t="s">
        <v>56</v>
      </c>
      <c r="K36" s="9" t="s">
        <v>56</v>
      </c>
    </row>
    <row r="37" spans="1:11" ht="75" customHeight="1" x14ac:dyDescent="0.15">
      <c r="A37" s="7" t="s">
        <v>136</v>
      </c>
      <c r="B37" s="6" t="s">
        <v>137</v>
      </c>
      <c r="C37" s="6" t="s">
        <v>138</v>
      </c>
      <c r="D37" s="6"/>
      <c r="E37" s="9" t="s">
        <v>56</v>
      </c>
      <c r="F37" s="9" t="s">
        <v>56</v>
      </c>
      <c r="G37" s="9" t="s">
        <v>56</v>
      </c>
      <c r="H37" s="9">
        <v>0</v>
      </c>
      <c r="I37" s="9">
        <v>0</v>
      </c>
      <c r="J37" s="9">
        <v>0</v>
      </c>
      <c r="K37" s="9" t="s">
        <v>56</v>
      </c>
    </row>
    <row r="38" spans="1:11" ht="38.1" customHeight="1" x14ac:dyDescent="0.15">
      <c r="A38" s="7" t="s">
        <v>139</v>
      </c>
      <c r="B38" s="6" t="s">
        <v>140</v>
      </c>
      <c r="C38" s="6" t="s">
        <v>138</v>
      </c>
      <c r="D38" s="6" t="s">
        <v>141</v>
      </c>
      <c r="E38" s="9" t="s">
        <v>56</v>
      </c>
      <c r="F38" s="9" t="s">
        <v>56</v>
      </c>
      <c r="G38" s="9" t="s">
        <v>56</v>
      </c>
      <c r="H38" s="9">
        <v>0</v>
      </c>
      <c r="I38" s="9">
        <v>0</v>
      </c>
      <c r="J38" s="9">
        <v>0</v>
      </c>
      <c r="K38" s="9" t="s">
        <v>56</v>
      </c>
    </row>
    <row r="39" spans="1:11" ht="24.95" customHeight="1" x14ac:dyDescent="0.15">
      <c r="A39" s="7" t="s">
        <v>142</v>
      </c>
      <c r="B39" s="6" t="s">
        <v>143</v>
      </c>
      <c r="C39" s="6" t="s">
        <v>138</v>
      </c>
      <c r="D39" s="6"/>
      <c r="E39" s="9" t="s">
        <v>56</v>
      </c>
      <c r="F39" s="9" t="s">
        <v>56</v>
      </c>
      <c r="G39" s="9" t="s">
        <v>56</v>
      </c>
      <c r="H39" s="9" t="s">
        <v>56</v>
      </c>
      <c r="I39" s="9" t="s">
        <v>56</v>
      </c>
      <c r="J39" s="9" t="s">
        <v>56</v>
      </c>
      <c r="K39" s="9" t="s">
        <v>56</v>
      </c>
    </row>
    <row r="40" spans="1:11" ht="24.95" customHeight="1" x14ac:dyDescent="0.15">
      <c r="A40" s="7" t="s">
        <v>144</v>
      </c>
      <c r="B40" s="6" t="s">
        <v>145</v>
      </c>
      <c r="C40" s="6" t="s">
        <v>146</v>
      </c>
      <c r="D40" s="6"/>
      <c r="E40" s="9" t="s">
        <v>56</v>
      </c>
      <c r="F40" s="9" t="s">
        <v>56</v>
      </c>
      <c r="G40" s="9" t="s">
        <v>56</v>
      </c>
      <c r="H40" s="9">
        <v>10000</v>
      </c>
      <c r="I40" s="9">
        <v>25000</v>
      </c>
      <c r="J40" s="9">
        <v>25000</v>
      </c>
      <c r="K40" s="9" t="s">
        <v>56</v>
      </c>
    </row>
    <row r="41" spans="1:11" ht="63" customHeight="1" x14ac:dyDescent="0.15">
      <c r="A41" s="7" t="s">
        <v>147</v>
      </c>
      <c r="B41" s="6" t="s">
        <v>148</v>
      </c>
      <c r="C41" s="6" t="s">
        <v>149</v>
      </c>
      <c r="D41" s="6" t="s">
        <v>150</v>
      </c>
      <c r="E41" s="9" t="s">
        <v>56</v>
      </c>
      <c r="F41" s="9" t="s">
        <v>56</v>
      </c>
      <c r="G41" s="9" t="s">
        <v>56</v>
      </c>
      <c r="H41" s="9">
        <v>10000</v>
      </c>
      <c r="I41" s="9">
        <v>25000</v>
      </c>
      <c r="J41" s="9">
        <v>25000</v>
      </c>
      <c r="K41" s="9" t="s">
        <v>56</v>
      </c>
    </row>
    <row r="42" spans="1:11" ht="63" customHeight="1" x14ac:dyDescent="0.15">
      <c r="A42" s="7" t="s">
        <v>151</v>
      </c>
      <c r="B42" s="6" t="s">
        <v>152</v>
      </c>
      <c r="C42" s="6" t="s">
        <v>153</v>
      </c>
      <c r="D42" s="6"/>
      <c r="E42" s="9" t="s">
        <v>56</v>
      </c>
      <c r="F42" s="9" t="s">
        <v>56</v>
      </c>
      <c r="G42" s="9" t="s">
        <v>56</v>
      </c>
      <c r="H42" s="9">
        <v>10000</v>
      </c>
      <c r="I42" s="9">
        <v>25000</v>
      </c>
      <c r="J42" s="9">
        <v>25000</v>
      </c>
      <c r="K42" s="9" t="s">
        <v>56</v>
      </c>
    </row>
    <row r="43" spans="1:11" ht="50.1" customHeight="1" x14ac:dyDescent="0.15">
      <c r="A43" s="7" t="s">
        <v>154</v>
      </c>
      <c r="B43" s="6" t="s">
        <v>155</v>
      </c>
      <c r="C43" s="6" t="s">
        <v>156</v>
      </c>
      <c r="D43" s="6" t="s">
        <v>157</v>
      </c>
      <c r="E43" s="9" t="s">
        <v>56</v>
      </c>
      <c r="F43" s="9" t="s">
        <v>56</v>
      </c>
      <c r="G43" s="9" t="s">
        <v>56</v>
      </c>
      <c r="H43" s="9">
        <v>0</v>
      </c>
      <c r="I43" s="9">
        <v>0</v>
      </c>
      <c r="J43" s="9">
        <v>0</v>
      </c>
      <c r="K43" s="9" t="s">
        <v>56</v>
      </c>
    </row>
    <row r="44" spans="1:11" ht="99.95" customHeight="1" x14ac:dyDescent="0.15">
      <c r="A44" s="7" t="s">
        <v>158</v>
      </c>
      <c r="B44" s="6" t="s">
        <v>159</v>
      </c>
      <c r="C44" s="6" t="s">
        <v>160</v>
      </c>
      <c r="D44" s="6" t="s">
        <v>157</v>
      </c>
      <c r="E44" s="9" t="s">
        <v>56</v>
      </c>
      <c r="F44" s="9" t="s">
        <v>56</v>
      </c>
      <c r="G44" s="9" t="s">
        <v>56</v>
      </c>
      <c r="H44" s="9">
        <v>0</v>
      </c>
      <c r="I44" s="9">
        <v>0</v>
      </c>
      <c r="J44" s="9">
        <v>0</v>
      </c>
      <c r="K44" s="9" t="s">
        <v>56</v>
      </c>
    </row>
    <row r="45" spans="1:11" ht="50.1" customHeight="1" x14ac:dyDescent="0.15">
      <c r="A45" s="7" t="s">
        <v>161</v>
      </c>
      <c r="B45" s="6" t="s">
        <v>162</v>
      </c>
      <c r="C45" s="6" t="s">
        <v>163</v>
      </c>
      <c r="D45" s="6" t="s">
        <v>157</v>
      </c>
      <c r="E45" s="9" t="s">
        <v>56</v>
      </c>
      <c r="F45" s="9" t="s">
        <v>56</v>
      </c>
      <c r="G45" s="9" t="s">
        <v>56</v>
      </c>
      <c r="H45" s="9">
        <v>0</v>
      </c>
      <c r="I45" s="9">
        <v>0</v>
      </c>
      <c r="J45" s="9">
        <v>0</v>
      </c>
      <c r="K45" s="9" t="s">
        <v>56</v>
      </c>
    </row>
    <row r="46" spans="1:11" ht="24.95" customHeight="1" x14ac:dyDescent="0.15">
      <c r="A46" s="7" t="s">
        <v>164</v>
      </c>
      <c r="B46" s="6" t="s">
        <v>165</v>
      </c>
      <c r="C46" s="6" t="s">
        <v>166</v>
      </c>
      <c r="D46" s="6"/>
      <c r="E46" s="9">
        <v>1264430</v>
      </c>
      <c r="F46" s="9" t="s">
        <v>56</v>
      </c>
      <c r="G46" s="9" t="s">
        <v>56</v>
      </c>
      <c r="H46" s="9">
        <v>212618.18</v>
      </c>
      <c r="I46" s="9">
        <v>168000</v>
      </c>
      <c r="J46" s="9">
        <v>1361836.14</v>
      </c>
      <c r="K46" s="9" t="s">
        <v>56</v>
      </c>
    </row>
    <row r="47" spans="1:11" ht="24.95" customHeight="1" x14ac:dyDescent="0.15">
      <c r="A47" s="7" t="s">
        <v>167</v>
      </c>
      <c r="B47" s="6" t="s">
        <v>168</v>
      </c>
      <c r="C47" s="6" t="s">
        <v>169</v>
      </c>
      <c r="D47" s="6" t="s">
        <v>157</v>
      </c>
      <c r="E47" s="9">
        <v>1227843</v>
      </c>
      <c r="F47" s="9" t="s">
        <v>56</v>
      </c>
      <c r="G47" s="9" t="s">
        <v>56</v>
      </c>
      <c r="H47" s="9">
        <v>0</v>
      </c>
      <c r="I47" s="9">
        <v>83000</v>
      </c>
      <c r="J47" s="9">
        <v>1276836.1399999999</v>
      </c>
      <c r="K47" s="9" t="s">
        <v>56</v>
      </c>
    </row>
    <row r="48" spans="1:11" ht="75" customHeight="1" x14ac:dyDescent="0.15">
      <c r="A48" s="7" t="s">
        <v>170</v>
      </c>
      <c r="B48" s="6" t="s">
        <v>171</v>
      </c>
      <c r="C48" s="6" t="s">
        <v>172</v>
      </c>
      <c r="D48" s="6" t="s">
        <v>157</v>
      </c>
      <c r="E48" s="9">
        <v>36587</v>
      </c>
      <c r="F48" s="9" t="s">
        <v>56</v>
      </c>
      <c r="G48" s="9" t="s">
        <v>56</v>
      </c>
      <c r="H48" s="9">
        <v>850</v>
      </c>
      <c r="I48" s="9">
        <v>55000</v>
      </c>
      <c r="J48" s="9">
        <v>55000</v>
      </c>
      <c r="K48" s="9" t="s">
        <v>56</v>
      </c>
    </row>
    <row r="49" spans="1:11" ht="50.1" customHeight="1" x14ac:dyDescent="0.15">
      <c r="A49" s="7" t="s">
        <v>173</v>
      </c>
      <c r="B49" s="6" t="s">
        <v>174</v>
      </c>
      <c r="C49" s="6" t="s">
        <v>175</v>
      </c>
      <c r="D49" s="6" t="s">
        <v>157</v>
      </c>
      <c r="E49" s="9" t="s">
        <v>56</v>
      </c>
      <c r="F49" s="9" t="s">
        <v>56</v>
      </c>
      <c r="G49" s="9" t="s">
        <v>56</v>
      </c>
      <c r="H49" s="9">
        <v>211768.18</v>
      </c>
      <c r="I49" s="9">
        <v>30000</v>
      </c>
      <c r="J49" s="9">
        <v>30000</v>
      </c>
      <c r="K49" s="9" t="s">
        <v>56</v>
      </c>
    </row>
    <row r="50" spans="1:11" ht="50.1" customHeight="1" x14ac:dyDescent="0.15">
      <c r="A50" s="7" t="s">
        <v>176</v>
      </c>
      <c r="B50" s="6" t="s">
        <v>177</v>
      </c>
      <c r="C50" s="6" t="s">
        <v>55</v>
      </c>
      <c r="D50" s="6"/>
      <c r="E50" s="9" t="s">
        <v>56</v>
      </c>
      <c r="F50" s="9" t="s">
        <v>56</v>
      </c>
      <c r="G50" s="9" t="s">
        <v>56</v>
      </c>
      <c r="H50" s="9" t="s">
        <v>56</v>
      </c>
      <c r="I50" s="9" t="s">
        <v>56</v>
      </c>
      <c r="J50" s="9" t="s">
        <v>56</v>
      </c>
      <c r="K50" s="9" t="s">
        <v>56</v>
      </c>
    </row>
    <row r="51" spans="1:11" ht="50.1" customHeight="1" x14ac:dyDescent="0.15">
      <c r="A51" s="7" t="s">
        <v>178</v>
      </c>
      <c r="B51" s="6" t="s">
        <v>179</v>
      </c>
      <c r="C51" s="6" t="s">
        <v>180</v>
      </c>
      <c r="D51" s="6"/>
      <c r="E51" s="9" t="s">
        <v>56</v>
      </c>
      <c r="F51" s="9" t="s">
        <v>56</v>
      </c>
      <c r="G51" s="9" t="s">
        <v>56</v>
      </c>
      <c r="H51" s="9" t="s">
        <v>56</v>
      </c>
      <c r="I51" s="9" t="s">
        <v>56</v>
      </c>
      <c r="J51" s="9" t="s">
        <v>56</v>
      </c>
      <c r="K51" s="9" t="s">
        <v>56</v>
      </c>
    </row>
    <row r="52" spans="1:11" ht="24.95" customHeight="1" x14ac:dyDescent="0.15">
      <c r="A52" s="7" t="s">
        <v>181</v>
      </c>
      <c r="B52" s="6" t="s">
        <v>182</v>
      </c>
      <c r="C52" s="6" t="s">
        <v>183</v>
      </c>
      <c r="D52" s="6"/>
      <c r="E52" s="9" t="s">
        <v>56</v>
      </c>
      <c r="F52" s="9" t="s">
        <v>56</v>
      </c>
      <c r="G52" s="9" t="s">
        <v>56</v>
      </c>
      <c r="H52" s="9" t="s">
        <v>56</v>
      </c>
      <c r="I52" s="9" t="s">
        <v>56</v>
      </c>
      <c r="J52" s="9" t="s">
        <v>56</v>
      </c>
      <c r="K52" s="9" t="s">
        <v>56</v>
      </c>
    </row>
    <row r="53" spans="1:11" ht="75" customHeight="1" x14ac:dyDescent="0.15">
      <c r="A53" s="7" t="s">
        <v>184</v>
      </c>
      <c r="B53" s="6" t="s">
        <v>185</v>
      </c>
      <c r="C53" s="6" t="s">
        <v>186</v>
      </c>
      <c r="D53" s="6"/>
      <c r="E53" s="9" t="s">
        <v>56</v>
      </c>
      <c r="F53" s="9" t="s">
        <v>56</v>
      </c>
      <c r="G53" s="9" t="s">
        <v>56</v>
      </c>
      <c r="H53" s="9" t="s">
        <v>56</v>
      </c>
      <c r="I53" s="9" t="s">
        <v>56</v>
      </c>
      <c r="J53" s="9" t="s">
        <v>56</v>
      </c>
      <c r="K53" s="9" t="s">
        <v>56</v>
      </c>
    </row>
    <row r="54" spans="1:11" ht="50.1" customHeight="1" x14ac:dyDescent="0.15">
      <c r="A54" s="7" t="s">
        <v>187</v>
      </c>
      <c r="B54" s="6" t="s">
        <v>188</v>
      </c>
      <c r="C54" s="6" t="s">
        <v>55</v>
      </c>
      <c r="D54" s="6"/>
      <c r="E54" s="9" t="s">
        <v>56</v>
      </c>
      <c r="F54" s="9" t="s">
        <v>56</v>
      </c>
      <c r="G54" s="9" t="s">
        <v>56</v>
      </c>
      <c r="H54" s="9">
        <v>0</v>
      </c>
      <c r="I54" s="9">
        <v>0</v>
      </c>
      <c r="J54" s="9">
        <v>0</v>
      </c>
      <c r="K54" s="9" t="s">
        <v>56</v>
      </c>
    </row>
    <row r="55" spans="1:11" ht="75" customHeight="1" x14ac:dyDescent="0.15">
      <c r="A55" s="7" t="s">
        <v>189</v>
      </c>
      <c r="B55" s="6" t="s">
        <v>190</v>
      </c>
      <c r="C55" s="6" t="s">
        <v>191</v>
      </c>
      <c r="D55" s="6" t="s">
        <v>157</v>
      </c>
      <c r="E55" s="9" t="s">
        <v>56</v>
      </c>
      <c r="F55" s="9" t="s">
        <v>56</v>
      </c>
      <c r="G55" s="9" t="s">
        <v>56</v>
      </c>
      <c r="H55" s="9">
        <v>0</v>
      </c>
      <c r="I55" s="9">
        <v>0</v>
      </c>
      <c r="J55" s="9">
        <v>0</v>
      </c>
      <c r="K55" s="9" t="s">
        <v>56</v>
      </c>
    </row>
    <row r="56" spans="1:11" ht="24.95" customHeight="1" x14ac:dyDescent="0.15">
      <c r="A56" s="7" t="s">
        <v>192</v>
      </c>
      <c r="B56" s="6" t="s">
        <v>193</v>
      </c>
      <c r="C56" s="6" t="s">
        <v>55</v>
      </c>
      <c r="D56" s="6"/>
      <c r="E56" s="9">
        <v>13642529.890000001</v>
      </c>
      <c r="F56" s="9">
        <v>9734485.8100000005</v>
      </c>
      <c r="G56" s="9" t="s">
        <v>56</v>
      </c>
      <c r="H56" s="9">
        <v>10147841.140000001</v>
      </c>
      <c r="I56" s="9">
        <v>8034918.1799999997</v>
      </c>
      <c r="J56" s="9">
        <v>7136000</v>
      </c>
      <c r="K56" s="9" t="s">
        <v>56</v>
      </c>
    </row>
    <row r="57" spans="1:11" ht="50.1" customHeight="1" x14ac:dyDescent="0.15">
      <c r="A57" s="7" t="s">
        <v>194</v>
      </c>
      <c r="B57" s="6" t="s">
        <v>195</v>
      </c>
      <c r="C57" s="6" t="s">
        <v>196</v>
      </c>
      <c r="D57" s="6"/>
      <c r="E57" s="9" t="s">
        <v>56</v>
      </c>
      <c r="F57" s="9" t="s">
        <v>56</v>
      </c>
      <c r="G57" s="9" t="s">
        <v>56</v>
      </c>
      <c r="H57" s="9" t="s">
        <v>56</v>
      </c>
      <c r="I57" s="9" t="s">
        <v>56</v>
      </c>
      <c r="J57" s="9" t="s">
        <v>56</v>
      </c>
      <c r="K57" s="9" t="s">
        <v>56</v>
      </c>
    </row>
    <row r="58" spans="1:11" ht="50.1" customHeight="1" x14ac:dyDescent="0.15">
      <c r="A58" s="7" t="s">
        <v>197</v>
      </c>
      <c r="B58" s="6" t="s">
        <v>198</v>
      </c>
      <c r="C58" s="6" t="s">
        <v>199</v>
      </c>
      <c r="D58" s="6"/>
      <c r="E58" s="9" t="s">
        <v>56</v>
      </c>
      <c r="F58" s="9" t="s">
        <v>56</v>
      </c>
      <c r="G58" s="9" t="s">
        <v>56</v>
      </c>
      <c r="H58" s="9" t="s">
        <v>56</v>
      </c>
      <c r="I58" s="9" t="s">
        <v>56</v>
      </c>
      <c r="J58" s="9" t="s">
        <v>56</v>
      </c>
      <c r="K58" s="9" t="s">
        <v>56</v>
      </c>
    </row>
    <row r="59" spans="1:11" ht="50.1" customHeight="1" x14ac:dyDescent="0.15">
      <c r="A59" s="7" t="s">
        <v>200</v>
      </c>
      <c r="B59" s="6" t="s">
        <v>201</v>
      </c>
      <c r="C59" s="6" t="s">
        <v>202</v>
      </c>
      <c r="D59" s="6" t="s">
        <v>203</v>
      </c>
      <c r="E59" s="9" t="s">
        <v>56</v>
      </c>
      <c r="F59" s="9" t="s">
        <v>56</v>
      </c>
      <c r="G59" s="9" t="s">
        <v>56</v>
      </c>
      <c r="H59" s="9">
        <v>0</v>
      </c>
      <c r="I59" s="9">
        <v>0</v>
      </c>
      <c r="J59" s="9">
        <v>0</v>
      </c>
      <c r="K59" s="9" t="s">
        <v>56</v>
      </c>
    </row>
    <row r="60" spans="1:11" ht="24.95" customHeight="1" x14ac:dyDescent="0.15">
      <c r="A60" s="7" t="s">
        <v>204</v>
      </c>
      <c r="B60" s="6" t="s">
        <v>205</v>
      </c>
      <c r="C60" s="6" t="s">
        <v>206</v>
      </c>
      <c r="D60" s="6" t="s">
        <v>207</v>
      </c>
      <c r="E60" s="9">
        <v>11050743.039999999</v>
      </c>
      <c r="F60" s="9">
        <v>9734485.8100000005</v>
      </c>
      <c r="G60" s="9" t="s">
        <v>56</v>
      </c>
      <c r="H60" s="9">
        <v>9856212.9299999997</v>
      </c>
      <c r="I60" s="9">
        <v>7744918.1799999997</v>
      </c>
      <c r="J60" s="9">
        <v>6846000</v>
      </c>
      <c r="K60" s="9" t="s">
        <v>56</v>
      </c>
    </row>
    <row r="61" spans="1:11" ht="75" customHeight="1" x14ac:dyDescent="0.15">
      <c r="A61" s="7" t="s">
        <v>208</v>
      </c>
      <c r="B61" s="6" t="s">
        <v>209</v>
      </c>
      <c r="C61" s="6" t="s">
        <v>210</v>
      </c>
      <c r="D61" s="6" t="s">
        <v>203</v>
      </c>
      <c r="E61" s="9" t="s">
        <v>56</v>
      </c>
      <c r="F61" s="9" t="s">
        <v>56</v>
      </c>
      <c r="G61" s="9" t="s">
        <v>56</v>
      </c>
      <c r="H61" s="9">
        <v>0</v>
      </c>
      <c r="I61" s="9">
        <v>0</v>
      </c>
      <c r="J61" s="9">
        <v>0</v>
      </c>
      <c r="K61" s="9" t="s">
        <v>56</v>
      </c>
    </row>
    <row r="62" spans="1:11" ht="75" customHeight="1" x14ac:dyDescent="0.15">
      <c r="A62" s="7" t="s">
        <v>211</v>
      </c>
      <c r="B62" s="6" t="s">
        <v>212</v>
      </c>
      <c r="C62" s="6" t="s">
        <v>213</v>
      </c>
      <c r="D62" s="6"/>
      <c r="E62" s="9" t="s">
        <v>56</v>
      </c>
      <c r="F62" s="9" t="s">
        <v>56</v>
      </c>
      <c r="G62" s="9" t="s">
        <v>56</v>
      </c>
      <c r="H62" s="9">
        <v>0</v>
      </c>
      <c r="I62" s="9">
        <v>0</v>
      </c>
      <c r="J62" s="9">
        <v>0</v>
      </c>
      <c r="K62" s="9" t="s">
        <v>56</v>
      </c>
    </row>
    <row r="63" spans="1:11" ht="24.95" customHeight="1" x14ac:dyDescent="0.15">
      <c r="A63" s="7" t="s">
        <v>214</v>
      </c>
      <c r="B63" s="6" t="s">
        <v>215</v>
      </c>
      <c r="C63" s="6" t="s">
        <v>216</v>
      </c>
      <c r="D63" s="6" t="s">
        <v>217</v>
      </c>
      <c r="E63" s="9">
        <v>2591786.85</v>
      </c>
      <c r="F63" s="9" t="s">
        <v>56</v>
      </c>
      <c r="G63" s="9" t="s">
        <v>56</v>
      </c>
      <c r="H63" s="9">
        <v>291628.21000000002</v>
      </c>
      <c r="I63" s="9">
        <v>290000</v>
      </c>
      <c r="J63" s="9">
        <v>290000</v>
      </c>
      <c r="K63" s="9" t="s">
        <v>56</v>
      </c>
    </row>
    <row r="64" spans="1:11" ht="50.1" customHeight="1" x14ac:dyDescent="0.15">
      <c r="A64" s="7" t="s">
        <v>218</v>
      </c>
      <c r="B64" s="6" t="s">
        <v>219</v>
      </c>
      <c r="C64" s="6" t="s">
        <v>220</v>
      </c>
      <c r="D64" s="6" t="s">
        <v>221</v>
      </c>
      <c r="E64" s="9" t="s">
        <v>56</v>
      </c>
      <c r="F64" s="9" t="s">
        <v>56</v>
      </c>
      <c r="G64" s="9" t="s">
        <v>56</v>
      </c>
      <c r="H64" s="9">
        <v>0</v>
      </c>
      <c r="I64" s="9">
        <v>0</v>
      </c>
      <c r="J64" s="9">
        <v>0</v>
      </c>
      <c r="K64" s="9" t="s">
        <v>56</v>
      </c>
    </row>
    <row r="65" spans="1:11" ht="50.1" customHeight="1" x14ac:dyDescent="0.15">
      <c r="A65" s="7" t="s">
        <v>222</v>
      </c>
      <c r="B65" s="6" t="s">
        <v>223</v>
      </c>
      <c r="C65" s="6" t="s">
        <v>224</v>
      </c>
      <c r="D65" s="6"/>
      <c r="E65" s="9" t="s">
        <v>56</v>
      </c>
      <c r="F65" s="9" t="s">
        <v>56</v>
      </c>
      <c r="G65" s="9" t="s">
        <v>56</v>
      </c>
      <c r="H65" s="9">
        <v>0</v>
      </c>
      <c r="I65" s="9">
        <v>0</v>
      </c>
      <c r="J65" s="9">
        <v>0</v>
      </c>
      <c r="K65" s="9" t="s">
        <v>56</v>
      </c>
    </row>
    <row r="66" spans="1:11" ht="50.1" customHeight="1" x14ac:dyDescent="0.15">
      <c r="A66" s="7" t="s">
        <v>225</v>
      </c>
      <c r="B66" s="6" t="s">
        <v>226</v>
      </c>
      <c r="C66" s="6" t="s">
        <v>227</v>
      </c>
      <c r="D66" s="6"/>
      <c r="E66" s="9" t="s">
        <v>56</v>
      </c>
      <c r="F66" s="9" t="s">
        <v>56</v>
      </c>
      <c r="G66" s="9" t="s">
        <v>56</v>
      </c>
      <c r="H66" s="9">
        <v>0</v>
      </c>
      <c r="I66" s="9">
        <v>0</v>
      </c>
      <c r="J66" s="9">
        <v>0</v>
      </c>
      <c r="K66" s="9" t="s">
        <v>56</v>
      </c>
    </row>
    <row r="67" spans="1:11" ht="24.95" customHeight="1" x14ac:dyDescent="0.15">
      <c r="A67" s="7" t="s">
        <v>228</v>
      </c>
      <c r="B67" s="6" t="s">
        <v>229</v>
      </c>
      <c r="C67" s="6" t="s">
        <v>230</v>
      </c>
      <c r="D67" s="6"/>
      <c r="E67" s="9" t="s">
        <v>56</v>
      </c>
      <c r="F67" s="9" t="s">
        <v>56</v>
      </c>
      <c r="G67" s="9" t="s">
        <v>56</v>
      </c>
      <c r="H67" s="9">
        <v>-35618</v>
      </c>
      <c r="I67" s="9">
        <v>0</v>
      </c>
      <c r="J67" s="9">
        <v>0</v>
      </c>
      <c r="K67" s="9" t="s">
        <v>56</v>
      </c>
    </row>
    <row r="68" spans="1:11" ht="24.95" customHeight="1" x14ac:dyDescent="0.15">
      <c r="A68" s="7" t="s">
        <v>231</v>
      </c>
      <c r="B68" s="6" t="s">
        <v>232</v>
      </c>
      <c r="C68" s="6"/>
      <c r="D68" s="6"/>
      <c r="E68" s="9" t="s">
        <v>56</v>
      </c>
      <c r="F68" s="9" t="s">
        <v>56</v>
      </c>
      <c r="G68" s="9" t="s">
        <v>56</v>
      </c>
      <c r="H68" s="9">
        <v>0</v>
      </c>
      <c r="I68" s="9">
        <v>0</v>
      </c>
      <c r="J68" s="9">
        <v>0</v>
      </c>
      <c r="K68" s="9" t="s">
        <v>56</v>
      </c>
    </row>
    <row r="69" spans="1:11" ht="24.95" customHeight="1" x14ac:dyDescent="0.15">
      <c r="A69" s="7" t="s">
        <v>233</v>
      </c>
      <c r="B69" s="6" t="s">
        <v>234</v>
      </c>
      <c r="C69" s="6"/>
      <c r="D69" s="6"/>
      <c r="E69" s="9" t="s">
        <v>56</v>
      </c>
      <c r="F69" s="9" t="s">
        <v>56</v>
      </c>
      <c r="G69" s="9" t="s">
        <v>56</v>
      </c>
      <c r="H69" s="9">
        <v>-35618</v>
      </c>
      <c r="I69" s="9">
        <v>0</v>
      </c>
      <c r="J69" s="9">
        <v>0</v>
      </c>
      <c r="K69" s="9" t="s">
        <v>56</v>
      </c>
    </row>
    <row r="70" spans="1:11" ht="24.95" customHeight="1" x14ac:dyDescent="0.15">
      <c r="A70" s="7" t="s">
        <v>235</v>
      </c>
      <c r="B70" s="6" t="s">
        <v>236</v>
      </c>
      <c r="C70" s="6"/>
      <c r="D70" s="6"/>
      <c r="E70" s="9" t="s">
        <v>56</v>
      </c>
      <c r="F70" s="9" t="s">
        <v>56</v>
      </c>
      <c r="G70" s="9" t="s">
        <v>56</v>
      </c>
      <c r="H70" s="9">
        <v>0</v>
      </c>
      <c r="I70" s="9">
        <v>0</v>
      </c>
      <c r="J70" s="9">
        <v>0</v>
      </c>
      <c r="K70" s="9" t="s">
        <v>56</v>
      </c>
    </row>
    <row r="71" spans="1:11" ht="24.95" customHeight="1" x14ac:dyDescent="0.15">
      <c r="A71" s="7" t="s">
        <v>237</v>
      </c>
      <c r="B71" s="6" t="s">
        <v>238</v>
      </c>
      <c r="C71" s="6" t="s">
        <v>55</v>
      </c>
      <c r="D71" s="6"/>
      <c r="E71" s="9" t="s">
        <v>56</v>
      </c>
      <c r="F71" s="9" t="s">
        <v>56</v>
      </c>
      <c r="G71" s="9" t="s">
        <v>56</v>
      </c>
      <c r="H71" s="9">
        <v>0</v>
      </c>
      <c r="I71" s="9">
        <v>0</v>
      </c>
      <c r="J71" s="9">
        <v>0</v>
      </c>
      <c r="K71" s="9" t="s">
        <v>56</v>
      </c>
    </row>
    <row r="72" spans="1:11" ht="24.95" customHeight="1" x14ac:dyDescent="0.15">
      <c r="A72" s="7" t="s">
        <v>239</v>
      </c>
      <c r="B72" s="6" t="s">
        <v>240</v>
      </c>
      <c r="C72" s="6" t="s">
        <v>241</v>
      </c>
      <c r="D72" s="6"/>
      <c r="E72" s="9" t="s">
        <v>56</v>
      </c>
      <c r="F72" s="9" t="s">
        <v>56</v>
      </c>
      <c r="G72" s="9" t="s">
        <v>56</v>
      </c>
      <c r="H72" s="9">
        <v>0</v>
      </c>
      <c r="I72" s="9">
        <v>0</v>
      </c>
      <c r="J72" s="9">
        <v>0</v>
      </c>
      <c r="K72" s="9" t="s">
        <v>56</v>
      </c>
    </row>
  </sheetData>
  <sheetProtection password="C293" sheet="1" objects="1" scenarios="1"/>
  <mergeCells count="10"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5" width="9.5703125" customWidth="1"/>
    <col min="6" max="6" width="19.140625" customWidth="1"/>
    <col min="7" max="10" width="17.140625" customWidth="1"/>
  </cols>
  <sheetData>
    <row r="1" spans="1:10" ht="15" customHeight="1" x14ac:dyDescent="0.15"/>
    <row r="2" spans="1:10" ht="24.95" customHeight="1" x14ac:dyDescent="0.15">
      <c r="A2" s="12" t="s">
        <v>242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" customHeight="1" x14ac:dyDescent="0.15"/>
    <row r="4" spans="1:10" ht="24.95" customHeight="1" x14ac:dyDescent="0.15">
      <c r="A4" s="20" t="s">
        <v>243</v>
      </c>
      <c r="B4" s="20" t="s">
        <v>40</v>
      </c>
      <c r="C4" s="20" t="s">
        <v>41</v>
      </c>
      <c r="D4" s="20" t="s">
        <v>244</v>
      </c>
      <c r="E4" s="20" t="s">
        <v>42</v>
      </c>
      <c r="F4" s="20" t="s">
        <v>245</v>
      </c>
      <c r="G4" s="20" t="s">
        <v>246</v>
      </c>
      <c r="H4" s="20"/>
      <c r="I4" s="20"/>
      <c r="J4" s="20"/>
    </row>
    <row r="5" spans="1:10" ht="50.1" customHeight="1" x14ac:dyDescent="0.15">
      <c r="A5" s="20"/>
      <c r="B5" s="20"/>
      <c r="C5" s="20"/>
      <c r="D5" s="20"/>
      <c r="E5" s="20"/>
      <c r="F5" s="20"/>
      <c r="G5" s="6" t="s">
        <v>247</v>
      </c>
      <c r="H5" s="6" t="s">
        <v>248</v>
      </c>
      <c r="I5" s="6" t="s">
        <v>249</v>
      </c>
      <c r="J5" s="6" t="s">
        <v>48</v>
      </c>
    </row>
    <row r="6" spans="1:10" ht="20.100000000000001" customHeight="1" x14ac:dyDescent="0.15">
      <c r="A6" s="6">
        <v>1</v>
      </c>
      <c r="B6" s="6">
        <v>2</v>
      </c>
      <c r="C6" s="6">
        <v>3</v>
      </c>
      <c r="D6" s="6">
        <v>4</v>
      </c>
      <c r="E6" s="6" t="s">
        <v>250</v>
      </c>
      <c r="F6" s="6" t="s">
        <v>251</v>
      </c>
      <c r="G6" s="6">
        <v>5</v>
      </c>
      <c r="H6" s="6">
        <v>6</v>
      </c>
      <c r="I6" s="6">
        <v>7</v>
      </c>
      <c r="J6" s="6">
        <v>8</v>
      </c>
    </row>
    <row r="7" spans="1:10" x14ac:dyDescent="0.15">
      <c r="A7" s="6" t="s">
        <v>252</v>
      </c>
      <c r="B7" s="7" t="s">
        <v>253</v>
      </c>
      <c r="C7" s="6" t="s">
        <v>254</v>
      </c>
      <c r="D7" s="6" t="s">
        <v>56</v>
      </c>
      <c r="E7" s="6"/>
      <c r="F7" s="6"/>
      <c r="G7" s="9">
        <f>G8+G9+G11+G12+G15+G16+G18+G19+G20+G22+G23+G25+G26</f>
        <v>33524856.840000004</v>
      </c>
      <c r="H7" s="9">
        <f>H8+H9+H11+H12+H15+H16+H18+H19+H20+H22+H23+H25+H26</f>
        <v>8034918.1799999997</v>
      </c>
      <c r="I7" s="9">
        <f>I8+I9+I11+I12+I15+I16+I18+I19+I20+I22+I23+I25+I26</f>
        <v>7136000</v>
      </c>
      <c r="J7" s="9" t="s">
        <v>255</v>
      </c>
    </row>
    <row r="8" spans="1:10" ht="42" x14ac:dyDescent="0.15">
      <c r="A8" s="6" t="s">
        <v>256</v>
      </c>
      <c r="B8" s="7" t="s">
        <v>257</v>
      </c>
      <c r="C8" s="6" t="s">
        <v>258</v>
      </c>
      <c r="D8" s="6" t="s">
        <v>56</v>
      </c>
      <c r="E8" s="6"/>
      <c r="F8" s="6"/>
      <c r="G8" s="9">
        <v>0</v>
      </c>
      <c r="H8" s="9">
        <v>0</v>
      </c>
      <c r="I8" s="9">
        <v>0</v>
      </c>
      <c r="J8" s="9" t="s">
        <v>255</v>
      </c>
    </row>
    <row r="9" spans="1:10" ht="42" x14ac:dyDescent="0.15">
      <c r="A9" s="6" t="s">
        <v>259</v>
      </c>
      <c r="B9" s="7" t="s">
        <v>260</v>
      </c>
      <c r="C9" s="6" t="s">
        <v>261</v>
      </c>
      <c r="D9" s="6" t="s">
        <v>56</v>
      </c>
      <c r="E9" s="6"/>
      <c r="F9" s="6"/>
      <c r="G9" s="9">
        <v>0</v>
      </c>
      <c r="H9" s="9">
        <v>0</v>
      </c>
      <c r="I9" s="9">
        <v>0</v>
      </c>
      <c r="J9" s="9" t="s">
        <v>255</v>
      </c>
    </row>
    <row r="10" spans="1:10" ht="31.5" x14ac:dyDescent="0.15">
      <c r="A10" s="6" t="s">
        <v>262</v>
      </c>
      <c r="B10" s="7" t="s">
        <v>263</v>
      </c>
      <c r="C10" s="6" t="s">
        <v>264</v>
      </c>
      <c r="D10" s="6" t="s">
        <v>56</v>
      </c>
      <c r="E10" s="6"/>
      <c r="F10" s="6"/>
      <c r="G10" s="9">
        <v>0</v>
      </c>
      <c r="H10" s="9">
        <v>0</v>
      </c>
      <c r="I10" s="9">
        <v>0</v>
      </c>
      <c r="J10" s="9" t="s">
        <v>255</v>
      </c>
    </row>
    <row r="11" spans="1:10" x14ac:dyDescent="0.15">
      <c r="A11" s="6" t="s">
        <v>265</v>
      </c>
      <c r="B11" s="7" t="s">
        <v>266</v>
      </c>
      <c r="C11" s="6" t="s">
        <v>267</v>
      </c>
      <c r="D11" s="6" t="s">
        <v>56</v>
      </c>
      <c r="E11" s="6"/>
      <c r="F11" s="6"/>
      <c r="G11" s="9">
        <v>0</v>
      </c>
      <c r="H11" s="9">
        <v>0</v>
      </c>
      <c r="I11" s="9">
        <v>0</v>
      </c>
      <c r="J11" s="9" t="s">
        <v>255</v>
      </c>
    </row>
    <row r="12" spans="1:10" x14ac:dyDescent="0.15">
      <c r="A12" s="6" t="s">
        <v>268</v>
      </c>
      <c r="B12" s="7" t="s">
        <v>269</v>
      </c>
      <c r="C12" s="6" t="s">
        <v>270</v>
      </c>
      <c r="D12" s="6" t="s">
        <v>56</v>
      </c>
      <c r="E12" s="6"/>
      <c r="F12" s="6"/>
      <c r="G12" s="9">
        <v>0</v>
      </c>
      <c r="H12" s="9">
        <v>0</v>
      </c>
      <c r="I12" s="9">
        <v>0</v>
      </c>
      <c r="J12" s="9" t="s">
        <v>255</v>
      </c>
    </row>
    <row r="13" spans="1:10" ht="42" x14ac:dyDescent="0.15">
      <c r="A13" s="6" t="s">
        <v>271</v>
      </c>
      <c r="B13" s="7" t="s">
        <v>272</v>
      </c>
      <c r="C13" s="6" t="s">
        <v>273</v>
      </c>
      <c r="D13" s="6" t="s">
        <v>56</v>
      </c>
      <c r="E13" s="6"/>
      <c r="F13" s="6"/>
      <c r="G13" s="9">
        <f>G15+G16+G18+G19+G20+G22+G23+G25+G26</f>
        <v>33524856.840000004</v>
      </c>
      <c r="H13" s="9">
        <f>H15+H16+H18+H19+H20+H22+H23+H25+H26</f>
        <v>8034918.1799999997</v>
      </c>
      <c r="I13" s="9">
        <f>I15+I16+I18+I19+I20+I22+I23+I25+I26</f>
        <v>7136000</v>
      </c>
      <c r="J13" s="9" t="s">
        <v>255</v>
      </c>
    </row>
    <row r="14" spans="1:10" ht="31.5" x14ac:dyDescent="0.15">
      <c r="A14" s="6" t="s">
        <v>274</v>
      </c>
      <c r="B14" s="7" t="s">
        <v>275</v>
      </c>
      <c r="C14" s="6" t="s">
        <v>276</v>
      </c>
      <c r="D14" s="6" t="s">
        <v>56</v>
      </c>
      <c r="E14" s="6"/>
      <c r="F14" s="6"/>
      <c r="G14" s="9">
        <f>G15+G16</f>
        <v>13642529.890000001</v>
      </c>
      <c r="H14" s="9">
        <f>H15+H16</f>
        <v>1779918.18</v>
      </c>
      <c r="I14" s="9">
        <f>I15+I16</f>
        <v>881000</v>
      </c>
      <c r="J14" s="9" t="s">
        <v>255</v>
      </c>
    </row>
    <row r="15" spans="1:10" x14ac:dyDescent="0.15">
      <c r="A15" s="6" t="s">
        <v>277</v>
      </c>
      <c r="B15" s="7" t="s">
        <v>266</v>
      </c>
      <c r="C15" s="6" t="s">
        <v>278</v>
      </c>
      <c r="D15" s="6" t="s">
        <v>56</v>
      </c>
      <c r="E15" s="6"/>
      <c r="F15" s="6"/>
      <c r="G15" s="9">
        <v>0</v>
      </c>
      <c r="H15" s="9">
        <v>0</v>
      </c>
      <c r="I15" s="9">
        <v>0</v>
      </c>
      <c r="J15" s="9" t="s">
        <v>255</v>
      </c>
    </row>
    <row r="16" spans="1:10" x14ac:dyDescent="0.15">
      <c r="A16" s="6" t="s">
        <v>279</v>
      </c>
      <c r="B16" s="7" t="s">
        <v>269</v>
      </c>
      <c r="C16" s="6" t="s">
        <v>280</v>
      </c>
      <c r="D16" s="6" t="s">
        <v>56</v>
      </c>
      <c r="E16" s="6"/>
      <c r="F16" s="6"/>
      <c r="G16" s="9">
        <v>13642529.890000001</v>
      </c>
      <c r="H16" s="9">
        <v>1779918.18</v>
      </c>
      <c r="I16" s="9">
        <v>881000</v>
      </c>
      <c r="J16" s="9" t="s">
        <v>255</v>
      </c>
    </row>
    <row r="17" spans="1:10" ht="31.5" x14ac:dyDescent="0.15">
      <c r="A17" s="6" t="s">
        <v>281</v>
      </c>
      <c r="B17" s="7" t="s">
        <v>282</v>
      </c>
      <c r="C17" s="6" t="s">
        <v>283</v>
      </c>
      <c r="D17" s="6" t="s">
        <v>56</v>
      </c>
      <c r="E17" s="6"/>
      <c r="F17" s="6"/>
      <c r="G17" s="9">
        <f>G18+G19</f>
        <v>9734485.8100000005</v>
      </c>
      <c r="H17" s="9">
        <f>H18+H19</f>
        <v>0</v>
      </c>
      <c r="I17" s="9">
        <f>I18+I19</f>
        <v>0</v>
      </c>
      <c r="J17" s="9" t="s">
        <v>255</v>
      </c>
    </row>
    <row r="18" spans="1:10" x14ac:dyDescent="0.15">
      <c r="A18" s="6" t="s">
        <v>284</v>
      </c>
      <c r="B18" s="7" t="s">
        <v>266</v>
      </c>
      <c r="C18" s="6" t="s">
        <v>285</v>
      </c>
      <c r="D18" s="6" t="s">
        <v>56</v>
      </c>
      <c r="E18" s="6"/>
      <c r="F18" s="6"/>
      <c r="G18" s="9">
        <v>0</v>
      </c>
      <c r="H18" s="9">
        <v>0</v>
      </c>
      <c r="I18" s="9">
        <v>0</v>
      </c>
      <c r="J18" s="9" t="s">
        <v>255</v>
      </c>
    </row>
    <row r="19" spans="1:10" x14ac:dyDescent="0.15">
      <c r="A19" s="6" t="s">
        <v>286</v>
      </c>
      <c r="B19" s="7" t="s">
        <v>269</v>
      </c>
      <c r="C19" s="6" t="s">
        <v>287</v>
      </c>
      <c r="D19" s="6" t="s">
        <v>56</v>
      </c>
      <c r="E19" s="6"/>
      <c r="F19" s="6"/>
      <c r="G19" s="9">
        <v>9734485.8100000005</v>
      </c>
      <c r="H19" s="9">
        <v>0</v>
      </c>
      <c r="I19" s="9">
        <v>0</v>
      </c>
      <c r="J19" s="9" t="s">
        <v>255</v>
      </c>
    </row>
    <row r="20" spans="1:10" ht="21" x14ac:dyDescent="0.15">
      <c r="A20" s="6" t="s">
        <v>288</v>
      </c>
      <c r="B20" s="7" t="s">
        <v>289</v>
      </c>
      <c r="C20" s="6" t="s">
        <v>290</v>
      </c>
      <c r="D20" s="6" t="s">
        <v>56</v>
      </c>
      <c r="E20" s="6"/>
      <c r="F20" s="6"/>
      <c r="G20" s="9">
        <v>0</v>
      </c>
      <c r="H20" s="9">
        <v>0</v>
      </c>
      <c r="I20" s="9">
        <v>0</v>
      </c>
      <c r="J20" s="9" t="s">
        <v>255</v>
      </c>
    </row>
    <row r="21" spans="1:10" x14ac:dyDescent="0.15">
      <c r="A21" s="6" t="s">
        <v>291</v>
      </c>
      <c r="B21" s="7" t="s">
        <v>292</v>
      </c>
      <c r="C21" s="6" t="s">
        <v>293</v>
      </c>
      <c r="D21" s="6" t="s">
        <v>56</v>
      </c>
      <c r="E21" s="6"/>
      <c r="F21" s="6"/>
      <c r="G21" s="9">
        <f>G22+G23</f>
        <v>0</v>
      </c>
      <c r="H21" s="9">
        <f>H22+H23</f>
        <v>0</v>
      </c>
      <c r="I21" s="9">
        <f>I22+I23</f>
        <v>0</v>
      </c>
      <c r="J21" s="9" t="s">
        <v>255</v>
      </c>
    </row>
    <row r="22" spans="1:10" x14ac:dyDescent="0.15">
      <c r="A22" s="6" t="s">
        <v>294</v>
      </c>
      <c r="B22" s="7" t="s">
        <v>266</v>
      </c>
      <c r="C22" s="6" t="s">
        <v>295</v>
      </c>
      <c r="D22" s="6" t="s">
        <v>56</v>
      </c>
      <c r="E22" s="6"/>
      <c r="F22" s="6"/>
      <c r="G22" s="9">
        <v>0</v>
      </c>
      <c r="H22" s="9">
        <v>0</v>
      </c>
      <c r="I22" s="9">
        <v>0</v>
      </c>
      <c r="J22" s="9" t="s">
        <v>255</v>
      </c>
    </row>
    <row r="23" spans="1:10" x14ac:dyDescent="0.15">
      <c r="A23" s="6" t="s">
        <v>296</v>
      </c>
      <c r="B23" s="7" t="s">
        <v>269</v>
      </c>
      <c r="C23" s="6" t="s">
        <v>297</v>
      </c>
      <c r="D23" s="6" t="s">
        <v>56</v>
      </c>
      <c r="E23" s="6"/>
      <c r="F23" s="6"/>
      <c r="G23" s="9">
        <v>0</v>
      </c>
      <c r="H23" s="9">
        <v>0</v>
      </c>
      <c r="I23" s="9">
        <v>0</v>
      </c>
      <c r="J23" s="9" t="s">
        <v>255</v>
      </c>
    </row>
    <row r="24" spans="1:10" x14ac:dyDescent="0.15">
      <c r="A24" s="6" t="s">
        <v>298</v>
      </c>
      <c r="B24" s="7" t="s">
        <v>299</v>
      </c>
      <c r="C24" s="6" t="s">
        <v>300</v>
      </c>
      <c r="D24" s="6" t="s">
        <v>56</v>
      </c>
      <c r="E24" s="6"/>
      <c r="F24" s="6"/>
      <c r="G24" s="9">
        <f>G25+G26</f>
        <v>10147841.140000001</v>
      </c>
      <c r="H24" s="9">
        <f>H25+H26</f>
        <v>6255000</v>
      </c>
      <c r="I24" s="9">
        <f>I25+I26</f>
        <v>6255000</v>
      </c>
      <c r="J24" s="9" t="s">
        <v>255</v>
      </c>
    </row>
    <row r="25" spans="1:10" x14ac:dyDescent="0.15">
      <c r="A25" s="6" t="s">
        <v>301</v>
      </c>
      <c r="B25" s="7" t="s">
        <v>266</v>
      </c>
      <c r="C25" s="6" t="s">
        <v>302</v>
      </c>
      <c r="D25" s="6" t="s">
        <v>56</v>
      </c>
      <c r="E25" s="6"/>
      <c r="F25" s="6"/>
      <c r="G25" s="9">
        <v>0</v>
      </c>
      <c r="H25" s="9">
        <v>0</v>
      </c>
      <c r="I25" s="9">
        <v>0</v>
      </c>
      <c r="J25" s="9" t="s">
        <v>255</v>
      </c>
    </row>
    <row r="26" spans="1:10" x14ac:dyDescent="0.15">
      <c r="A26" s="6" t="s">
        <v>303</v>
      </c>
      <c r="B26" s="7" t="s">
        <v>269</v>
      </c>
      <c r="C26" s="6" t="s">
        <v>304</v>
      </c>
      <c r="D26" s="6" t="s">
        <v>56</v>
      </c>
      <c r="E26" s="6"/>
      <c r="F26" s="6"/>
      <c r="G26" s="9">
        <v>10147841.140000001</v>
      </c>
      <c r="H26" s="9">
        <v>6255000</v>
      </c>
      <c r="I26" s="9">
        <v>6255000</v>
      </c>
      <c r="J26" s="9" t="s">
        <v>255</v>
      </c>
    </row>
    <row r="27" spans="1:10" ht="42" x14ac:dyDescent="0.15">
      <c r="A27" s="6" t="s">
        <v>305</v>
      </c>
      <c r="B27" s="7" t="s">
        <v>306</v>
      </c>
      <c r="C27" s="6" t="s">
        <v>307</v>
      </c>
      <c r="D27" s="6" t="s">
        <v>56</v>
      </c>
      <c r="E27" s="6"/>
      <c r="F27" s="6"/>
      <c r="G27" s="9">
        <f>G28+G29+G30</f>
        <v>0</v>
      </c>
      <c r="H27" s="9">
        <f>H28+H29+H30</f>
        <v>0</v>
      </c>
      <c r="I27" s="9">
        <f>I28+I29+I30</f>
        <v>0</v>
      </c>
      <c r="J27" s="9" t="s">
        <v>255</v>
      </c>
    </row>
    <row r="28" spans="1:10" x14ac:dyDescent="0.15">
      <c r="A28" s="6" t="s">
        <v>308</v>
      </c>
      <c r="B28" s="7" t="s">
        <v>309</v>
      </c>
      <c r="C28" s="6" t="s">
        <v>310</v>
      </c>
      <c r="D28" s="6" t="s">
        <v>311</v>
      </c>
      <c r="E28" s="6"/>
      <c r="F28" s="6"/>
      <c r="G28" s="9">
        <v>0</v>
      </c>
      <c r="H28" s="9">
        <v>0</v>
      </c>
      <c r="I28" s="9">
        <v>0</v>
      </c>
      <c r="J28" s="9" t="s">
        <v>255</v>
      </c>
    </row>
    <row r="29" spans="1:10" x14ac:dyDescent="0.15">
      <c r="A29" s="6" t="s">
        <v>312</v>
      </c>
      <c r="B29" s="7" t="s">
        <v>309</v>
      </c>
      <c r="C29" s="6" t="s">
        <v>313</v>
      </c>
      <c r="D29" s="6" t="s">
        <v>314</v>
      </c>
      <c r="E29" s="6"/>
      <c r="F29" s="6"/>
      <c r="G29" s="9">
        <v>0</v>
      </c>
      <c r="H29" s="9">
        <v>0</v>
      </c>
      <c r="I29" s="9">
        <v>0</v>
      </c>
      <c r="J29" s="9" t="s">
        <v>255</v>
      </c>
    </row>
    <row r="30" spans="1:10" x14ac:dyDescent="0.15">
      <c r="A30" s="6" t="s">
        <v>315</v>
      </c>
      <c r="B30" s="7" t="s">
        <v>309</v>
      </c>
      <c r="C30" s="6" t="s">
        <v>316</v>
      </c>
      <c r="D30" s="6" t="s">
        <v>317</v>
      </c>
      <c r="E30" s="6"/>
      <c r="F30" s="6"/>
      <c r="G30" s="9">
        <v>0</v>
      </c>
      <c r="H30" s="9">
        <v>0</v>
      </c>
      <c r="I30" s="9">
        <v>0</v>
      </c>
      <c r="J30" s="9" t="s">
        <v>255</v>
      </c>
    </row>
    <row r="31" spans="1:10" ht="42" x14ac:dyDescent="0.15">
      <c r="A31" s="6" t="s">
        <v>318</v>
      </c>
      <c r="B31" s="7" t="s">
        <v>319</v>
      </c>
      <c r="C31" s="6" t="s">
        <v>320</v>
      </c>
      <c r="D31" s="6" t="s">
        <v>56</v>
      </c>
      <c r="E31" s="6"/>
      <c r="F31" s="6"/>
      <c r="G31" s="9">
        <f>G32+G33+G34</f>
        <v>33524856.84</v>
      </c>
      <c r="H31" s="9">
        <f>H32+H33+H34</f>
        <v>8384918.1799999997</v>
      </c>
      <c r="I31" s="9">
        <f>I32+I33+I34</f>
        <v>7486000</v>
      </c>
      <c r="J31" s="9" t="s">
        <v>255</v>
      </c>
    </row>
    <row r="32" spans="1:10" x14ac:dyDescent="0.15">
      <c r="A32" s="6" t="s">
        <v>321</v>
      </c>
      <c r="B32" s="7" t="s">
        <v>309</v>
      </c>
      <c r="C32" s="6" t="s">
        <v>322</v>
      </c>
      <c r="D32" s="6" t="s">
        <v>311</v>
      </c>
      <c r="E32" s="6"/>
      <c r="F32" s="6"/>
      <c r="G32" s="9">
        <v>33524856.84</v>
      </c>
      <c r="H32" s="9">
        <v>8384918.1799999997</v>
      </c>
      <c r="I32" s="9">
        <v>7486000</v>
      </c>
      <c r="J32" s="9" t="s">
        <v>255</v>
      </c>
    </row>
    <row r="33" spans="1:10" x14ac:dyDescent="0.15">
      <c r="A33" s="6" t="s">
        <v>323</v>
      </c>
      <c r="B33" s="7" t="s">
        <v>309</v>
      </c>
      <c r="C33" s="6" t="s">
        <v>324</v>
      </c>
      <c r="D33" s="6" t="s">
        <v>314</v>
      </c>
      <c r="E33" s="6"/>
      <c r="F33" s="6"/>
      <c r="G33" s="9">
        <v>0</v>
      </c>
      <c r="H33" s="9">
        <v>0</v>
      </c>
      <c r="I33" s="9">
        <v>0</v>
      </c>
      <c r="J33" s="9" t="s">
        <v>255</v>
      </c>
    </row>
    <row r="34" spans="1:10" x14ac:dyDescent="0.15">
      <c r="A34" s="6" t="s">
        <v>325</v>
      </c>
      <c r="B34" s="7" t="s">
        <v>309</v>
      </c>
      <c r="C34" s="6" t="s">
        <v>326</v>
      </c>
      <c r="D34" s="6" t="s">
        <v>317</v>
      </c>
      <c r="E34" s="6"/>
      <c r="F34" s="6"/>
      <c r="G34" s="9">
        <v>0</v>
      </c>
      <c r="H34" s="9">
        <v>0</v>
      </c>
      <c r="I34" s="9">
        <v>0</v>
      </c>
      <c r="J34" s="9" t="s">
        <v>255</v>
      </c>
    </row>
    <row r="35" spans="1:10" ht="15" customHeight="1" x14ac:dyDescent="0.15"/>
    <row r="36" spans="1:10" ht="39.950000000000003" customHeight="1" x14ac:dyDescent="0.15">
      <c r="A36" s="21" t="s">
        <v>327</v>
      </c>
      <c r="B36" s="21"/>
      <c r="C36" s="22" t="s">
        <v>5</v>
      </c>
      <c r="D36" s="22"/>
      <c r="E36" s="3"/>
      <c r="F36" s="22" t="s">
        <v>9</v>
      </c>
      <c r="G36" s="22"/>
    </row>
    <row r="37" spans="1:10" ht="20.100000000000001" customHeight="1" x14ac:dyDescent="0.15">
      <c r="C37" s="15" t="s">
        <v>328</v>
      </c>
      <c r="D37" s="15"/>
      <c r="E37" s="1" t="s">
        <v>11</v>
      </c>
      <c r="F37" s="15" t="s">
        <v>12</v>
      </c>
      <c r="G37" s="15"/>
    </row>
    <row r="38" spans="1:10" ht="15" customHeight="1" x14ac:dyDescent="0.15"/>
    <row r="39" spans="1:10" ht="39.950000000000003" customHeight="1" x14ac:dyDescent="0.15">
      <c r="A39" s="21" t="s">
        <v>329</v>
      </c>
      <c r="B39" s="21"/>
      <c r="C39" s="22" t="s">
        <v>330</v>
      </c>
      <c r="D39" s="22"/>
      <c r="E39" s="3" t="s">
        <v>331</v>
      </c>
      <c r="F39" s="22" t="s">
        <v>332</v>
      </c>
      <c r="G39" s="22"/>
    </row>
    <row r="40" spans="1:10" ht="20.100000000000001" customHeight="1" x14ac:dyDescent="0.15">
      <c r="C40" s="15" t="s">
        <v>328</v>
      </c>
      <c r="D40" s="15"/>
      <c r="E40" s="1" t="s">
        <v>333</v>
      </c>
      <c r="F40" s="15" t="s">
        <v>334</v>
      </c>
      <c r="G40" s="15"/>
    </row>
    <row r="41" spans="1:10" ht="20.100000000000001" customHeight="1" x14ac:dyDescent="0.15">
      <c r="A41" s="15" t="s">
        <v>335</v>
      </c>
      <c r="B41" s="15"/>
    </row>
    <row r="42" spans="1:10" ht="15" customHeight="1" x14ac:dyDescent="0.15"/>
    <row r="43" spans="1:10" ht="15" customHeight="1" x14ac:dyDescent="0.15"/>
    <row r="44" spans="1:10" ht="20.100000000000001" customHeight="1" x14ac:dyDescent="0.15">
      <c r="B44" s="13" t="s">
        <v>2</v>
      </c>
      <c r="C44" s="13"/>
    </row>
    <row r="45" spans="1:10" ht="15" customHeight="1" x14ac:dyDescent="0.15">
      <c r="B45" s="14" t="s">
        <v>4</v>
      </c>
      <c r="C45" s="14"/>
    </row>
    <row r="46" spans="1:10" ht="15" customHeight="1" x14ac:dyDescent="0.15">
      <c r="B46" s="14" t="s">
        <v>6</v>
      </c>
      <c r="C46" s="14"/>
    </row>
    <row r="47" spans="1:10" ht="20.100000000000001" customHeight="1" x14ac:dyDescent="0.15">
      <c r="B47" s="14" t="s">
        <v>8</v>
      </c>
      <c r="C47" s="14"/>
    </row>
    <row r="48" spans="1:10" ht="30" customHeight="1" x14ac:dyDescent="0.15">
      <c r="B48" s="14" t="s">
        <v>10</v>
      </c>
      <c r="C48" s="14"/>
    </row>
    <row r="49" spans="2:3" ht="20.100000000000001" customHeight="1" x14ac:dyDescent="0.15">
      <c r="B49" s="14" t="s">
        <v>13</v>
      </c>
      <c r="C49" s="14"/>
    </row>
    <row r="50" spans="2:3" ht="15" customHeight="1" x14ac:dyDescent="0.15">
      <c r="B50" s="17" t="s">
        <v>15</v>
      </c>
      <c r="C50" s="17"/>
    </row>
  </sheetData>
  <sheetProtection password="C293" sheet="1" objects="1" scenarios="1"/>
  <mergeCells count="26">
    <mergeCell ref="B48:C48"/>
    <mergeCell ref="B49:C49"/>
    <mergeCell ref="B50:C50"/>
    <mergeCell ref="A41:B41"/>
    <mergeCell ref="B44:C44"/>
    <mergeCell ref="B45:C45"/>
    <mergeCell ref="B46:C46"/>
    <mergeCell ref="B47:C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J2"/>
    <mergeCell ref="A4:A5"/>
    <mergeCell ref="B4:B5"/>
    <mergeCell ref="C4:C5"/>
    <mergeCell ref="D4:D5"/>
    <mergeCell ref="E4:E5"/>
    <mergeCell ref="F4:F5"/>
    <mergeCell ref="G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4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3" t="s">
        <v>336</v>
      </c>
      <c r="B2" s="23"/>
      <c r="C2" s="24" t="s">
        <v>118</v>
      </c>
      <c r="D2" s="24"/>
      <c r="E2" s="24"/>
      <c r="F2" s="24"/>
      <c r="G2" s="24"/>
      <c r="H2" s="24"/>
      <c r="I2" s="24"/>
      <c r="J2" s="24"/>
    </row>
    <row r="3" spans="1:10" ht="24.95" customHeight="1" x14ac:dyDescent="0.15">
      <c r="A3" s="23" t="s">
        <v>337</v>
      </c>
      <c r="B3" s="23"/>
      <c r="C3" s="24" t="s">
        <v>338</v>
      </c>
      <c r="D3" s="24"/>
      <c r="E3" s="24"/>
      <c r="F3" s="24"/>
      <c r="G3" s="24"/>
      <c r="H3" s="24"/>
      <c r="I3" s="24"/>
      <c r="J3" s="24"/>
    </row>
    <row r="4" spans="1:10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  <c r="H4" s="24"/>
      <c r="I4" s="24"/>
      <c r="J4" s="24"/>
    </row>
    <row r="5" spans="1:10" ht="24.95" customHeight="1" x14ac:dyDescent="0.15">
      <c r="A5" s="15" t="s">
        <v>340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24.95" customHeight="1" x14ac:dyDescent="0.15"/>
    <row r="7" spans="1:10" ht="50.1" customHeight="1" x14ac:dyDescent="0.15">
      <c r="A7" s="20" t="s">
        <v>243</v>
      </c>
      <c r="B7" s="20" t="s">
        <v>341</v>
      </c>
      <c r="C7" s="20" t="s">
        <v>342</v>
      </c>
      <c r="D7" s="20" t="s">
        <v>343</v>
      </c>
      <c r="E7" s="20"/>
      <c r="F7" s="20"/>
      <c r="G7" s="20"/>
      <c r="H7" s="20" t="s">
        <v>344</v>
      </c>
      <c r="I7" s="20" t="s">
        <v>345</v>
      </c>
      <c r="J7" s="20" t="s">
        <v>346</v>
      </c>
    </row>
    <row r="8" spans="1:10" ht="50.1" customHeight="1" x14ac:dyDescent="0.15">
      <c r="A8" s="20"/>
      <c r="B8" s="20"/>
      <c r="C8" s="20"/>
      <c r="D8" s="20" t="s">
        <v>347</v>
      </c>
      <c r="E8" s="20" t="s">
        <v>95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6" t="s">
        <v>348</v>
      </c>
      <c r="F9" s="6" t="s">
        <v>349</v>
      </c>
      <c r="G9" s="6" t="s">
        <v>350</v>
      </c>
      <c r="H9" s="20"/>
      <c r="I9" s="20"/>
      <c r="J9" s="20"/>
    </row>
    <row r="10" spans="1:10" ht="24.95" customHeight="1" x14ac:dyDescent="0.15">
      <c r="A10" s="6" t="s">
        <v>252</v>
      </c>
      <c r="B10" s="6" t="s">
        <v>351</v>
      </c>
      <c r="C10" s="6" t="s">
        <v>352</v>
      </c>
      <c r="D10" s="6" t="s">
        <v>353</v>
      </c>
      <c r="E10" s="6" t="s">
        <v>354</v>
      </c>
      <c r="F10" s="6" t="s">
        <v>355</v>
      </c>
      <c r="G10" s="6" t="s">
        <v>356</v>
      </c>
      <c r="H10" s="6" t="s">
        <v>357</v>
      </c>
      <c r="I10" s="6" t="s">
        <v>358</v>
      </c>
      <c r="J10" s="6" t="s">
        <v>359</v>
      </c>
    </row>
    <row r="11" spans="1:10" x14ac:dyDescent="0.15">
      <c r="A11" s="6" t="s">
        <v>252</v>
      </c>
      <c r="B11" s="7" t="s">
        <v>360</v>
      </c>
      <c r="C11" s="9">
        <v>1</v>
      </c>
      <c r="D11" s="9">
        <v>79541.8</v>
      </c>
      <c r="E11" s="9">
        <v>53028</v>
      </c>
      <c r="F11" s="9">
        <v>0</v>
      </c>
      <c r="G11" s="9">
        <v>26513.8</v>
      </c>
      <c r="H11" s="9"/>
      <c r="I11" s="9">
        <v>1</v>
      </c>
      <c r="J11" s="9">
        <v>954501.6</v>
      </c>
    </row>
    <row r="12" spans="1:10" x14ac:dyDescent="0.15">
      <c r="A12" s="6" t="s">
        <v>252</v>
      </c>
      <c r="B12" s="7" t="s">
        <v>360</v>
      </c>
      <c r="C12" s="9">
        <v>1</v>
      </c>
      <c r="D12" s="9">
        <v>272461.96999999997</v>
      </c>
      <c r="E12" s="9">
        <v>0</v>
      </c>
      <c r="F12" s="9">
        <v>0</v>
      </c>
      <c r="G12" s="9">
        <v>272461.96999999997</v>
      </c>
      <c r="H12" s="9"/>
      <c r="I12" s="9">
        <v>1</v>
      </c>
      <c r="J12" s="9">
        <v>272461.96999999997</v>
      </c>
    </row>
    <row r="13" spans="1:10" x14ac:dyDescent="0.15">
      <c r="A13" s="6" t="s">
        <v>351</v>
      </c>
      <c r="B13" s="7" t="s">
        <v>361</v>
      </c>
      <c r="C13" s="9">
        <v>4</v>
      </c>
      <c r="D13" s="9">
        <v>55148.83</v>
      </c>
      <c r="E13" s="9">
        <v>43085</v>
      </c>
      <c r="F13" s="9">
        <v>0</v>
      </c>
      <c r="G13" s="9">
        <v>12063.83</v>
      </c>
      <c r="H13" s="9"/>
      <c r="I13" s="9">
        <v>1</v>
      </c>
      <c r="J13" s="9">
        <v>2647143.84</v>
      </c>
    </row>
    <row r="14" spans="1:10" x14ac:dyDescent="0.15">
      <c r="A14" s="6" t="s">
        <v>351</v>
      </c>
      <c r="B14" s="7" t="s">
        <v>361</v>
      </c>
      <c r="C14" s="9">
        <v>4</v>
      </c>
      <c r="D14" s="9">
        <v>367706.4</v>
      </c>
      <c r="E14" s="9">
        <v>0</v>
      </c>
      <c r="F14" s="9">
        <v>0</v>
      </c>
      <c r="G14" s="9">
        <v>367706.4</v>
      </c>
      <c r="H14" s="9"/>
      <c r="I14" s="9">
        <v>1</v>
      </c>
      <c r="J14" s="9">
        <v>1470825.6</v>
      </c>
    </row>
    <row r="15" spans="1:10" x14ac:dyDescent="0.15">
      <c r="A15" s="6" t="s">
        <v>352</v>
      </c>
      <c r="B15" s="7" t="s">
        <v>362</v>
      </c>
      <c r="C15" s="9">
        <v>3</v>
      </c>
      <c r="D15" s="9">
        <v>40140</v>
      </c>
      <c r="E15" s="9">
        <v>28672</v>
      </c>
      <c r="F15" s="9">
        <v>0</v>
      </c>
      <c r="G15" s="9">
        <v>11468</v>
      </c>
      <c r="H15" s="9"/>
      <c r="I15" s="9">
        <v>1</v>
      </c>
      <c r="J15" s="9">
        <v>1445040</v>
      </c>
    </row>
    <row r="16" spans="1:10" x14ac:dyDescent="0.15">
      <c r="A16" s="6" t="s">
        <v>353</v>
      </c>
      <c r="B16" s="7" t="s">
        <v>363</v>
      </c>
      <c r="C16" s="9">
        <v>1</v>
      </c>
      <c r="D16" s="9">
        <v>521729.7</v>
      </c>
      <c r="E16" s="9">
        <v>0</v>
      </c>
      <c r="F16" s="9">
        <v>0</v>
      </c>
      <c r="G16" s="9">
        <v>521729.7</v>
      </c>
      <c r="H16" s="9"/>
      <c r="I16" s="9">
        <v>1</v>
      </c>
      <c r="J16" s="9">
        <v>521729.7</v>
      </c>
    </row>
    <row r="17" spans="1:10" x14ac:dyDescent="0.15">
      <c r="A17" s="6" t="s">
        <v>353</v>
      </c>
      <c r="B17" s="7" t="s">
        <v>363</v>
      </c>
      <c r="C17" s="9">
        <v>1</v>
      </c>
      <c r="D17" s="9">
        <v>66815</v>
      </c>
      <c r="E17" s="9">
        <v>47725</v>
      </c>
      <c r="F17" s="9">
        <v>0</v>
      </c>
      <c r="G17" s="9">
        <v>19090</v>
      </c>
      <c r="H17" s="9"/>
      <c r="I17" s="9">
        <v>1</v>
      </c>
      <c r="J17" s="9">
        <v>801780</v>
      </c>
    </row>
    <row r="18" spans="1:10" x14ac:dyDescent="0.15">
      <c r="A18" s="6" t="s">
        <v>354</v>
      </c>
      <c r="B18" s="7" t="s">
        <v>364</v>
      </c>
      <c r="C18" s="9">
        <v>1</v>
      </c>
      <c r="D18" s="9">
        <v>41363.800000000003</v>
      </c>
      <c r="E18" s="9">
        <v>31087</v>
      </c>
      <c r="F18" s="9">
        <v>0</v>
      </c>
      <c r="G18" s="9">
        <v>10276.799999999999</v>
      </c>
      <c r="H18" s="9"/>
      <c r="I18" s="9">
        <v>1</v>
      </c>
      <c r="J18" s="9">
        <v>496365.6</v>
      </c>
    </row>
    <row r="19" spans="1:10" x14ac:dyDescent="0.15">
      <c r="A19" s="6" t="s">
        <v>355</v>
      </c>
      <c r="B19" s="7" t="s">
        <v>365</v>
      </c>
      <c r="C19" s="9">
        <v>1</v>
      </c>
      <c r="D19" s="9">
        <v>22938</v>
      </c>
      <c r="E19" s="9">
        <v>22938</v>
      </c>
      <c r="F19" s="9">
        <v>0</v>
      </c>
      <c r="G19" s="9">
        <v>0</v>
      </c>
      <c r="H19" s="9"/>
      <c r="I19" s="9">
        <v>1</v>
      </c>
      <c r="J19" s="9">
        <v>275256</v>
      </c>
    </row>
    <row r="20" spans="1:10" x14ac:dyDescent="0.15">
      <c r="A20" s="6" t="s">
        <v>356</v>
      </c>
      <c r="B20" s="7" t="s">
        <v>366</v>
      </c>
      <c r="C20" s="9">
        <v>2</v>
      </c>
      <c r="D20" s="9">
        <v>30007.200000000001</v>
      </c>
      <c r="E20" s="9">
        <v>25006</v>
      </c>
      <c r="F20" s="9">
        <v>0</v>
      </c>
      <c r="G20" s="9">
        <v>5001.2</v>
      </c>
      <c r="H20" s="9"/>
      <c r="I20" s="9">
        <v>1</v>
      </c>
      <c r="J20" s="9">
        <v>720172.8</v>
      </c>
    </row>
    <row r="21" spans="1:10" x14ac:dyDescent="0.15">
      <c r="A21" s="6" t="s">
        <v>357</v>
      </c>
      <c r="B21" s="7" t="s">
        <v>367</v>
      </c>
      <c r="C21" s="9">
        <v>1</v>
      </c>
      <c r="D21" s="9">
        <v>30007.200000000001</v>
      </c>
      <c r="E21" s="9">
        <v>25006</v>
      </c>
      <c r="F21" s="9">
        <v>0</v>
      </c>
      <c r="G21" s="9">
        <v>5001.2</v>
      </c>
      <c r="H21" s="9"/>
      <c r="I21" s="9">
        <v>1</v>
      </c>
      <c r="J21" s="9">
        <v>360086.4</v>
      </c>
    </row>
    <row r="22" spans="1:10" x14ac:dyDescent="0.15">
      <c r="A22" s="6" t="s">
        <v>358</v>
      </c>
      <c r="B22" s="7" t="s">
        <v>368</v>
      </c>
      <c r="C22" s="9">
        <v>1</v>
      </c>
      <c r="D22" s="9">
        <v>25231.8</v>
      </c>
      <c r="E22" s="9">
        <v>22938</v>
      </c>
      <c r="F22" s="9">
        <v>0</v>
      </c>
      <c r="G22" s="9">
        <v>2293.8000000000002</v>
      </c>
      <c r="H22" s="9"/>
      <c r="I22" s="9">
        <v>1</v>
      </c>
      <c r="J22" s="9">
        <v>302781.59999999998</v>
      </c>
    </row>
    <row r="23" spans="1:10" x14ac:dyDescent="0.15">
      <c r="A23" s="6" t="s">
        <v>359</v>
      </c>
      <c r="B23" s="7" t="s">
        <v>369</v>
      </c>
      <c r="C23" s="9">
        <v>1</v>
      </c>
      <c r="D23" s="9">
        <v>27525.599999999999</v>
      </c>
      <c r="E23" s="9">
        <v>22938</v>
      </c>
      <c r="F23" s="9">
        <v>0</v>
      </c>
      <c r="G23" s="9">
        <v>4587.6000000000004</v>
      </c>
      <c r="H23" s="9"/>
      <c r="I23" s="9">
        <v>1</v>
      </c>
      <c r="J23" s="9">
        <v>330307.20000000001</v>
      </c>
    </row>
    <row r="24" spans="1:10" x14ac:dyDescent="0.15">
      <c r="A24" s="6" t="s">
        <v>370</v>
      </c>
      <c r="B24" s="7" t="s">
        <v>371</v>
      </c>
      <c r="C24" s="9">
        <v>1</v>
      </c>
      <c r="D24" s="9">
        <v>27525.599999999999</v>
      </c>
      <c r="E24" s="9">
        <v>22938</v>
      </c>
      <c r="F24" s="9">
        <v>0</v>
      </c>
      <c r="G24" s="9">
        <v>4587.6000000000004</v>
      </c>
      <c r="H24" s="9"/>
      <c r="I24" s="9">
        <v>1</v>
      </c>
      <c r="J24" s="9">
        <v>330307.20000000001</v>
      </c>
    </row>
    <row r="25" spans="1:10" x14ac:dyDescent="0.15">
      <c r="A25" s="6" t="s">
        <v>372</v>
      </c>
      <c r="B25" s="7" t="s">
        <v>373</v>
      </c>
      <c r="C25" s="9">
        <v>1</v>
      </c>
      <c r="D25" s="9">
        <v>27525.599999999999</v>
      </c>
      <c r="E25" s="9">
        <v>22938</v>
      </c>
      <c r="F25" s="9">
        <v>0</v>
      </c>
      <c r="G25" s="9">
        <v>4587.6000000000004</v>
      </c>
      <c r="H25" s="9"/>
      <c r="I25" s="9">
        <v>1</v>
      </c>
      <c r="J25" s="9">
        <v>330307.20000000001</v>
      </c>
    </row>
    <row r="26" spans="1:10" ht="21" x14ac:dyDescent="0.15">
      <c r="A26" s="6" t="s">
        <v>374</v>
      </c>
      <c r="B26" s="7" t="s">
        <v>375</v>
      </c>
      <c r="C26" s="9">
        <v>3</v>
      </c>
      <c r="D26" s="9">
        <v>36931</v>
      </c>
      <c r="E26" s="9">
        <v>26379</v>
      </c>
      <c r="F26" s="9">
        <v>0</v>
      </c>
      <c r="G26" s="9">
        <v>10552</v>
      </c>
      <c r="H26" s="9"/>
      <c r="I26" s="9">
        <v>1</v>
      </c>
      <c r="J26" s="9">
        <v>1329516</v>
      </c>
    </row>
    <row r="27" spans="1:10" ht="21" x14ac:dyDescent="0.15">
      <c r="A27" s="6" t="s">
        <v>376</v>
      </c>
      <c r="B27" s="7" t="s">
        <v>377</v>
      </c>
      <c r="C27" s="9">
        <v>2</v>
      </c>
      <c r="D27" s="9">
        <v>34293</v>
      </c>
      <c r="E27" s="9">
        <v>26379</v>
      </c>
      <c r="F27" s="9">
        <v>0</v>
      </c>
      <c r="G27" s="9">
        <v>7914</v>
      </c>
      <c r="H27" s="9"/>
      <c r="I27" s="9">
        <v>1</v>
      </c>
      <c r="J27" s="9">
        <v>823032</v>
      </c>
    </row>
    <row r="28" spans="1:10" x14ac:dyDescent="0.15">
      <c r="A28" s="6" t="s">
        <v>378</v>
      </c>
      <c r="B28" s="7" t="s">
        <v>379</v>
      </c>
      <c r="C28" s="9">
        <v>1</v>
      </c>
      <c r="D28" s="9">
        <v>41287.68</v>
      </c>
      <c r="E28" s="9">
        <v>32686.080000000002</v>
      </c>
      <c r="F28" s="9">
        <v>0</v>
      </c>
      <c r="G28" s="9">
        <v>8601.6</v>
      </c>
      <c r="H28" s="9"/>
      <c r="I28" s="9">
        <v>1</v>
      </c>
      <c r="J28" s="9">
        <v>495452.15999999997</v>
      </c>
    </row>
    <row r="29" spans="1:10" x14ac:dyDescent="0.15">
      <c r="A29" s="6" t="s">
        <v>380</v>
      </c>
      <c r="B29" s="7" t="s">
        <v>381</v>
      </c>
      <c r="C29" s="9">
        <v>2</v>
      </c>
      <c r="D29" s="9">
        <v>35323</v>
      </c>
      <c r="E29" s="9">
        <v>25231</v>
      </c>
      <c r="F29" s="9">
        <v>0</v>
      </c>
      <c r="G29" s="9">
        <v>10092</v>
      </c>
      <c r="H29" s="9"/>
      <c r="I29" s="9">
        <v>1</v>
      </c>
      <c r="J29" s="9">
        <v>847752</v>
      </c>
    </row>
    <row r="30" spans="1:10" ht="21" x14ac:dyDescent="0.15">
      <c r="A30" s="6" t="s">
        <v>382</v>
      </c>
      <c r="B30" s="7" t="s">
        <v>383</v>
      </c>
      <c r="C30" s="9">
        <v>4</v>
      </c>
      <c r="D30" s="9">
        <v>36930</v>
      </c>
      <c r="E30" s="9">
        <v>26379</v>
      </c>
      <c r="F30" s="9">
        <v>0</v>
      </c>
      <c r="G30" s="9">
        <v>10551</v>
      </c>
      <c r="H30" s="9"/>
      <c r="I30" s="9">
        <v>1</v>
      </c>
      <c r="J30" s="9">
        <v>1772640</v>
      </c>
    </row>
    <row r="31" spans="1:10" ht="21" x14ac:dyDescent="0.15">
      <c r="A31" s="6" t="s">
        <v>384</v>
      </c>
      <c r="B31" s="7" t="s">
        <v>385</v>
      </c>
      <c r="C31" s="9">
        <v>1</v>
      </c>
      <c r="D31" s="9">
        <v>36930.6</v>
      </c>
      <c r="E31" s="9">
        <v>26379</v>
      </c>
      <c r="F31" s="9">
        <v>0</v>
      </c>
      <c r="G31" s="9">
        <v>10551.6</v>
      </c>
      <c r="H31" s="9"/>
      <c r="I31" s="9">
        <v>1</v>
      </c>
      <c r="J31" s="9">
        <v>443167.2</v>
      </c>
    </row>
    <row r="32" spans="1:10" ht="21" x14ac:dyDescent="0.15">
      <c r="A32" s="6" t="s">
        <v>386</v>
      </c>
      <c r="B32" s="7" t="s">
        <v>387</v>
      </c>
      <c r="C32" s="9">
        <v>1</v>
      </c>
      <c r="D32" s="9">
        <v>33030</v>
      </c>
      <c r="E32" s="9">
        <v>27525</v>
      </c>
      <c r="F32" s="9">
        <v>0</v>
      </c>
      <c r="G32" s="9">
        <v>5505</v>
      </c>
      <c r="H32" s="9"/>
      <c r="I32" s="9">
        <v>1</v>
      </c>
      <c r="J32" s="9">
        <v>396360</v>
      </c>
    </row>
    <row r="33" spans="1:10" ht="21" x14ac:dyDescent="0.15">
      <c r="A33" s="6" t="s">
        <v>388</v>
      </c>
      <c r="B33" s="7" t="s">
        <v>389</v>
      </c>
      <c r="C33" s="9">
        <v>2</v>
      </c>
      <c r="D33" s="9">
        <v>31654</v>
      </c>
      <c r="E33" s="9">
        <v>26379</v>
      </c>
      <c r="F33" s="9">
        <v>0</v>
      </c>
      <c r="G33" s="9">
        <v>5275</v>
      </c>
      <c r="H33" s="9"/>
      <c r="I33" s="9">
        <v>1</v>
      </c>
      <c r="J33" s="9">
        <v>759696</v>
      </c>
    </row>
    <row r="34" spans="1:10" ht="21" x14ac:dyDescent="0.15">
      <c r="A34" s="6" t="s">
        <v>390</v>
      </c>
      <c r="B34" s="7" t="s">
        <v>391</v>
      </c>
      <c r="C34" s="9">
        <v>1</v>
      </c>
      <c r="D34" s="9">
        <v>34406</v>
      </c>
      <c r="E34" s="9">
        <v>28672</v>
      </c>
      <c r="F34" s="9">
        <v>0</v>
      </c>
      <c r="G34" s="9">
        <v>5734</v>
      </c>
      <c r="H34" s="9"/>
      <c r="I34" s="9">
        <v>1</v>
      </c>
      <c r="J34" s="9">
        <v>412872</v>
      </c>
    </row>
    <row r="35" spans="1:10" ht="21" x14ac:dyDescent="0.15">
      <c r="A35" s="6" t="s">
        <v>392</v>
      </c>
      <c r="B35" s="7" t="s">
        <v>393</v>
      </c>
      <c r="C35" s="9">
        <v>1</v>
      </c>
      <c r="D35" s="9">
        <v>46162.2</v>
      </c>
      <c r="E35" s="9">
        <v>32973</v>
      </c>
      <c r="F35" s="9">
        <v>0</v>
      </c>
      <c r="G35" s="9">
        <v>13189.2</v>
      </c>
      <c r="H35" s="9"/>
      <c r="I35" s="9">
        <v>1</v>
      </c>
      <c r="J35" s="9">
        <v>553946.4</v>
      </c>
    </row>
    <row r="36" spans="1:10" ht="21" x14ac:dyDescent="0.15">
      <c r="A36" s="6" t="s">
        <v>394</v>
      </c>
      <c r="B36" s="7" t="s">
        <v>395</v>
      </c>
      <c r="C36" s="9">
        <v>1</v>
      </c>
      <c r="D36" s="9">
        <v>36930.18</v>
      </c>
      <c r="E36" s="9">
        <v>27754.98</v>
      </c>
      <c r="F36" s="9">
        <v>0</v>
      </c>
      <c r="G36" s="9">
        <v>9175.2000000000007</v>
      </c>
      <c r="H36" s="9"/>
      <c r="I36" s="9">
        <v>1</v>
      </c>
      <c r="J36" s="9">
        <v>443162.16</v>
      </c>
    </row>
    <row r="37" spans="1:10" ht="21" x14ac:dyDescent="0.15">
      <c r="A37" s="6" t="s">
        <v>396</v>
      </c>
      <c r="B37" s="7" t="s">
        <v>397</v>
      </c>
      <c r="C37" s="9">
        <v>1</v>
      </c>
      <c r="D37" s="9">
        <v>31539.200000000001</v>
      </c>
      <c r="E37" s="9">
        <v>28672</v>
      </c>
      <c r="F37" s="9">
        <v>0</v>
      </c>
      <c r="G37" s="9">
        <v>2867.2</v>
      </c>
      <c r="H37" s="9"/>
      <c r="I37" s="9">
        <v>1</v>
      </c>
      <c r="J37" s="9">
        <v>378470.40000000002</v>
      </c>
    </row>
    <row r="38" spans="1:10" ht="21" x14ac:dyDescent="0.15">
      <c r="A38" s="6" t="s">
        <v>398</v>
      </c>
      <c r="B38" s="7" t="s">
        <v>399</v>
      </c>
      <c r="C38" s="9">
        <v>1</v>
      </c>
      <c r="D38" s="9">
        <v>34406.400000000001</v>
      </c>
      <c r="E38" s="9">
        <v>28672</v>
      </c>
      <c r="F38" s="9">
        <v>0</v>
      </c>
      <c r="G38" s="9">
        <v>5734.4</v>
      </c>
      <c r="H38" s="9"/>
      <c r="I38" s="9">
        <v>1</v>
      </c>
      <c r="J38" s="9">
        <v>412876.79999999999</v>
      </c>
    </row>
    <row r="39" spans="1:10" ht="21" x14ac:dyDescent="0.15">
      <c r="A39" s="6" t="s">
        <v>400</v>
      </c>
      <c r="B39" s="7" t="s">
        <v>401</v>
      </c>
      <c r="C39" s="9">
        <v>1</v>
      </c>
      <c r="D39" s="9">
        <v>43097.8</v>
      </c>
      <c r="E39" s="9">
        <v>28762</v>
      </c>
      <c r="F39" s="9">
        <v>0</v>
      </c>
      <c r="G39" s="9">
        <v>14335.8</v>
      </c>
      <c r="H39" s="9"/>
      <c r="I39" s="9">
        <v>1</v>
      </c>
      <c r="J39" s="9">
        <v>517173.6</v>
      </c>
    </row>
    <row r="40" spans="1:10" ht="21" x14ac:dyDescent="0.15">
      <c r="A40" s="6" t="s">
        <v>402</v>
      </c>
      <c r="B40" s="7" t="s">
        <v>403</v>
      </c>
      <c r="C40" s="9">
        <v>1</v>
      </c>
      <c r="D40" s="9">
        <v>27906.2</v>
      </c>
      <c r="E40" s="9">
        <v>19933</v>
      </c>
      <c r="F40" s="9">
        <v>0</v>
      </c>
      <c r="G40" s="9">
        <v>7973.2</v>
      </c>
      <c r="H40" s="9"/>
      <c r="I40" s="9">
        <v>1</v>
      </c>
      <c r="J40" s="9">
        <v>334874.40000000002</v>
      </c>
    </row>
    <row r="41" spans="1:10" x14ac:dyDescent="0.15">
      <c r="A41" s="6" t="s">
        <v>404</v>
      </c>
      <c r="B41" s="7" t="s">
        <v>405</v>
      </c>
      <c r="C41" s="9">
        <v>2</v>
      </c>
      <c r="D41" s="9">
        <v>24125.759999999998</v>
      </c>
      <c r="E41" s="9">
        <v>20342</v>
      </c>
      <c r="F41" s="9">
        <v>630.76</v>
      </c>
      <c r="G41" s="9">
        <v>3153</v>
      </c>
      <c r="H41" s="9"/>
      <c r="I41" s="9">
        <v>1</v>
      </c>
      <c r="J41" s="9">
        <v>579018.23999999999</v>
      </c>
    </row>
    <row r="42" spans="1:10" x14ac:dyDescent="0.15">
      <c r="A42" s="6" t="s">
        <v>406</v>
      </c>
      <c r="B42" s="7" t="s">
        <v>407</v>
      </c>
      <c r="C42" s="9">
        <v>3</v>
      </c>
      <c r="D42" s="9">
        <v>18638</v>
      </c>
      <c r="E42" s="9">
        <v>14338</v>
      </c>
      <c r="F42" s="9">
        <v>0</v>
      </c>
      <c r="G42" s="9">
        <v>4300</v>
      </c>
      <c r="H42" s="9"/>
      <c r="I42" s="9">
        <v>1</v>
      </c>
      <c r="J42" s="9">
        <v>670968</v>
      </c>
    </row>
    <row r="43" spans="1:10" x14ac:dyDescent="0.15">
      <c r="A43" s="6" t="s">
        <v>408</v>
      </c>
      <c r="B43" s="7" t="s">
        <v>409</v>
      </c>
      <c r="C43" s="9">
        <v>3</v>
      </c>
      <c r="D43" s="9">
        <v>17061.52</v>
      </c>
      <c r="E43" s="9">
        <v>14338</v>
      </c>
      <c r="F43" s="9">
        <v>573.52</v>
      </c>
      <c r="G43" s="9">
        <v>2150</v>
      </c>
      <c r="H43" s="9"/>
      <c r="I43" s="9">
        <v>1</v>
      </c>
      <c r="J43" s="9">
        <v>614214.72</v>
      </c>
    </row>
    <row r="44" spans="1:10" ht="21" x14ac:dyDescent="0.15">
      <c r="A44" s="6" t="s">
        <v>410</v>
      </c>
      <c r="B44" s="7" t="s">
        <v>411</v>
      </c>
      <c r="C44" s="9">
        <v>7</v>
      </c>
      <c r="D44" s="9">
        <v>18735.52</v>
      </c>
      <c r="E44" s="9">
        <v>14338</v>
      </c>
      <c r="F44" s="9">
        <v>573.52</v>
      </c>
      <c r="G44" s="9">
        <v>3824</v>
      </c>
      <c r="H44" s="9"/>
      <c r="I44" s="9">
        <v>1</v>
      </c>
      <c r="J44" s="9">
        <v>1573783.68</v>
      </c>
    </row>
    <row r="45" spans="1:10" ht="21" x14ac:dyDescent="0.15">
      <c r="A45" s="6" t="s">
        <v>412</v>
      </c>
      <c r="B45" s="7" t="s">
        <v>413</v>
      </c>
      <c r="C45" s="9">
        <v>1</v>
      </c>
      <c r="D45" s="9">
        <v>25158.9</v>
      </c>
      <c r="E45" s="9">
        <v>19353</v>
      </c>
      <c r="F45" s="9">
        <v>0</v>
      </c>
      <c r="G45" s="9">
        <v>5805.9</v>
      </c>
      <c r="H45" s="9"/>
      <c r="I45" s="9">
        <v>1</v>
      </c>
      <c r="J45" s="9">
        <v>301906.8</v>
      </c>
    </row>
    <row r="46" spans="1:10" x14ac:dyDescent="0.15">
      <c r="A46" s="6" t="s">
        <v>414</v>
      </c>
      <c r="B46" s="7" t="s">
        <v>415</v>
      </c>
      <c r="C46" s="9">
        <v>1</v>
      </c>
      <c r="D46" s="9">
        <v>40140.800000000003</v>
      </c>
      <c r="E46" s="9">
        <v>28672</v>
      </c>
      <c r="F46" s="9">
        <v>0</v>
      </c>
      <c r="G46" s="9">
        <v>11468.8</v>
      </c>
      <c r="H46" s="9"/>
      <c r="I46" s="9">
        <v>1</v>
      </c>
      <c r="J46" s="9">
        <v>481689.59999999998</v>
      </c>
    </row>
    <row r="47" spans="1:10" x14ac:dyDescent="0.15">
      <c r="A47" s="6" t="s">
        <v>416</v>
      </c>
      <c r="B47" s="7" t="s">
        <v>417</v>
      </c>
      <c r="C47" s="9">
        <v>1</v>
      </c>
      <c r="D47" s="9">
        <v>25397.67</v>
      </c>
      <c r="E47" s="9">
        <v>19353</v>
      </c>
      <c r="F47" s="9">
        <v>0</v>
      </c>
      <c r="G47" s="9">
        <v>6044.67</v>
      </c>
      <c r="H47" s="9"/>
      <c r="I47" s="9">
        <v>1</v>
      </c>
      <c r="J47" s="9">
        <v>304772.03999999998</v>
      </c>
    </row>
    <row r="48" spans="1:10" ht="21" x14ac:dyDescent="0.15">
      <c r="A48" s="6" t="s">
        <v>418</v>
      </c>
      <c r="B48" s="7" t="s">
        <v>419</v>
      </c>
      <c r="C48" s="9">
        <v>1</v>
      </c>
      <c r="D48" s="9">
        <v>29567.200000000001</v>
      </c>
      <c r="E48" s="9">
        <v>22744</v>
      </c>
      <c r="F48" s="9">
        <v>0</v>
      </c>
      <c r="G48" s="9">
        <v>6823.2</v>
      </c>
      <c r="H48" s="9"/>
      <c r="I48" s="9">
        <v>1</v>
      </c>
      <c r="J48" s="9">
        <v>354806.4</v>
      </c>
    </row>
    <row r="49" spans="1:10" x14ac:dyDescent="0.15">
      <c r="A49" s="6" t="s">
        <v>420</v>
      </c>
      <c r="B49" s="7" t="s">
        <v>421</v>
      </c>
      <c r="C49" s="9">
        <v>3</v>
      </c>
      <c r="D49" s="9">
        <v>20499</v>
      </c>
      <c r="E49" s="9">
        <v>15769</v>
      </c>
      <c r="F49" s="9">
        <v>0</v>
      </c>
      <c r="G49" s="9">
        <v>4730</v>
      </c>
      <c r="H49" s="9"/>
      <c r="I49" s="9">
        <v>1</v>
      </c>
      <c r="J49" s="9">
        <v>737964</v>
      </c>
    </row>
    <row r="50" spans="1:10" x14ac:dyDescent="0.15">
      <c r="A50" s="6" t="s">
        <v>422</v>
      </c>
      <c r="B50" s="7" t="s">
        <v>423</v>
      </c>
      <c r="C50" s="9">
        <v>1</v>
      </c>
      <c r="D50" s="9">
        <v>26632.799999999999</v>
      </c>
      <c r="E50" s="9">
        <v>22194</v>
      </c>
      <c r="F50" s="9">
        <v>0</v>
      </c>
      <c r="G50" s="9">
        <v>4438.8</v>
      </c>
      <c r="H50" s="9"/>
      <c r="I50" s="9">
        <v>1</v>
      </c>
      <c r="J50" s="9">
        <v>319593.59999999998</v>
      </c>
    </row>
    <row r="51" spans="1:10" ht="21" x14ac:dyDescent="0.15">
      <c r="A51" s="6" t="s">
        <v>424</v>
      </c>
      <c r="B51" s="7" t="s">
        <v>425</v>
      </c>
      <c r="C51" s="9">
        <v>1</v>
      </c>
      <c r="D51" s="9">
        <v>23266.32</v>
      </c>
      <c r="E51" s="9">
        <v>20244.72</v>
      </c>
      <c r="F51" s="9">
        <v>0</v>
      </c>
      <c r="G51" s="9">
        <v>3021.6</v>
      </c>
      <c r="H51" s="9"/>
      <c r="I51" s="9">
        <v>1</v>
      </c>
      <c r="J51" s="9">
        <v>279195.84000000003</v>
      </c>
    </row>
    <row r="52" spans="1:10" x14ac:dyDescent="0.15">
      <c r="A52" s="6" t="s">
        <v>426</v>
      </c>
      <c r="B52" s="7" t="s">
        <v>427</v>
      </c>
      <c r="C52" s="9">
        <v>1</v>
      </c>
      <c r="D52" s="9">
        <v>50176</v>
      </c>
      <c r="E52" s="9">
        <v>35840</v>
      </c>
      <c r="F52" s="9">
        <v>0</v>
      </c>
      <c r="G52" s="9">
        <v>14336</v>
      </c>
      <c r="H52" s="9"/>
      <c r="I52" s="9">
        <v>1</v>
      </c>
      <c r="J52" s="9">
        <v>602112</v>
      </c>
    </row>
    <row r="53" spans="1:10" ht="21" x14ac:dyDescent="0.15">
      <c r="A53" s="6" t="s">
        <v>428</v>
      </c>
      <c r="B53" s="7" t="s">
        <v>429</v>
      </c>
      <c r="C53" s="9">
        <v>1</v>
      </c>
      <c r="D53" s="9">
        <v>27094.2</v>
      </c>
      <c r="E53" s="9">
        <v>19353</v>
      </c>
      <c r="F53" s="9">
        <v>0</v>
      </c>
      <c r="G53" s="9">
        <v>7741.2</v>
      </c>
      <c r="H53" s="9"/>
      <c r="I53" s="9">
        <v>1</v>
      </c>
      <c r="J53" s="9">
        <v>325130.40000000002</v>
      </c>
    </row>
    <row r="54" spans="1:10" x14ac:dyDescent="0.15">
      <c r="A54" s="6" t="s">
        <v>430</v>
      </c>
      <c r="B54" s="7" t="s">
        <v>431</v>
      </c>
      <c r="C54" s="9">
        <v>1</v>
      </c>
      <c r="D54" s="9">
        <v>14338</v>
      </c>
      <c r="E54" s="9">
        <v>14338</v>
      </c>
      <c r="F54" s="9">
        <v>0</v>
      </c>
      <c r="G54" s="9">
        <v>0</v>
      </c>
      <c r="H54" s="9"/>
      <c r="I54" s="9">
        <v>1</v>
      </c>
      <c r="J54" s="9">
        <v>172056</v>
      </c>
    </row>
    <row r="55" spans="1:10" ht="21" x14ac:dyDescent="0.15">
      <c r="A55" s="6" t="s">
        <v>432</v>
      </c>
      <c r="B55" s="7" t="s">
        <v>433</v>
      </c>
      <c r="C55" s="9">
        <v>1</v>
      </c>
      <c r="D55" s="9">
        <v>38391.599999999999</v>
      </c>
      <c r="E55" s="9">
        <v>29532</v>
      </c>
      <c r="F55" s="9">
        <v>0</v>
      </c>
      <c r="G55" s="9">
        <v>8859.6</v>
      </c>
      <c r="H55" s="9"/>
      <c r="I55" s="9">
        <v>1</v>
      </c>
      <c r="J55" s="9">
        <v>460699.2</v>
      </c>
    </row>
    <row r="56" spans="1:10" x14ac:dyDescent="0.15">
      <c r="A56" s="6" t="s">
        <v>434</v>
      </c>
      <c r="B56" s="7" t="s">
        <v>435</v>
      </c>
      <c r="C56" s="9">
        <v>1</v>
      </c>
      <c r="D56" s="9">
        <v>27906.2</v>
      </c>
      <c r="E56" s="9">
        <v>19933</v>
      </c>
      <c r="F56" s="9">
        <v>0</v>
      </c>
      <c r="G56" s="9">
        <v>7973.2</v>
      </c>
      <c r="H56" s="9"/>
      <c r="I56" s="9">
        <v>1</v>
      </c>
      <c r="J56" s="9">
        <v>334874.40000000002</v>
      </c>
    </row>
    <row r="57" spans="1:10" x14ac:dyDescent="0.15">
      <c r="A57" s="6" t="s">
        <v>436</v>
      </c>
      <c r="B57" s="7" t="s">
        <v>437</v>
      </c>
      <c r="C57" s="9">
        <v>1</v>
      </c>
      <c r="D57" s="9">
        <v>7885.9</v>
      </c>
      <c r="E57" s="9">
        <v>7169</v>
      </c>
      <c r="F57" s="9">
        <v>0</v>
      </c>
      <c r="G57" s="9">
        <v>716.9</v>
      </c>
      <c r="H57" s="9"/>
      <c r="I57" s="9">
        <v>1</v>
      </c>
      <c r="J57" s="9">
        <v>94630.8</v>
      </c>
    </row>
    <row r="58" spans="1:10" x14ac:dyDescent="0.15">
      <c r="A58" s="6" t="s">
        <v>438</v>
      </c>
      <c r="B58" s="7" t="s">
        <v>439</v>
      </c>
      <c r="C58" s="9">
        <v>1</v>
      </c>
      <c r="D58" s="9">
        <v>22938</v>
      </c>
      <c r="E58" s="9">
        <v>22938</v>
      </c>
      <c r="F58" s="9">
        <v>0</v>
      </c>
      <c r="G58" s="9">
        <v>0</v>
      </c>
      <c r="H58" s="9"/>
      <c r="I58" s="9">
        <v>1</v>
      </c>
      <c r="J58" s="9">
        <v>275256</v>
      </c>
    </row>
    <row r="59" spans="1:10" x14ac:dyDescent="0.15">
      <c r="A59" s="6" t="s">
        <v>440</v>
      </c>
      <c r="B59" s="7" t="s">
        <v>441</v>
      </c>
      <c r="C59" s="9">
        <v>4</v>
      </c>
      <c r="D59" s="9">
        <v>17923</v>
      </c>
      <c r="E59" s="9">
        <v>14338</v>
      </c>
      <c r="F59" s="9">
        <v>0</v>
      </c>
      <c r="G59" s="9">
        <v>3585</v>
      </c>
      <c r="H59" s="9"/>
      <c r="I59" s="9">
        <v>1</v>
      </c>
      <c r="J59" s="9">
        <v>860304</v>
      </c>
    </row>
    <row r="60" spans="1:10" ht="21" x14ac:dyDescent="0.15">
      <c r="A60" s="6" t="s">
        <v>442</v>
      </c>
      <c r="B60" s="7" t="s">
        <v>443</v>
      </c>
      <c r="C60" s="9">
        <v>11</v>
      </c>
      <c r="D60" s="9">
        <v>41287.5</v>
      </c>
      <c r="E60" s="9">
        <v>29176.5</v>
      </c>
      <c r="F60" s="9">
        <v>1101</v>
      </c>
      <c r="G60" s="9">
        <v>11010</v>
      </c>
      <c r="H60" s="9"/>
      <c r="I60" s="9">
        <v>1</v>
      </c>
      <c r="J60" s="9">
        <v>5449950</v>
      </c>
    </row>
    <row r="61" spans="1:10" ht="21" x14ac:dyDescent="0.15">
      <c r="A61" s="6" t="s">
        <v>444</v>
      </c>
      <c r="B61" s="7" t="s">
        <v>445</v>
      </c>
      <c r="C61" s="9">
        <v>2</v>
      </c>
      <c r="D61" s="9">
        <v>38513.760000000002</v>
      </c>
      <c r="E61" s="9">
        <v>26907</v>
      </c>
      <c r="F61" s="9">
        <v>1055.1600000000001</v>
      </c>
      <c r="G61" s="9">
        <v>10551.6</v>
      </c>
      <c r="H61" s="9"/>
      <c r="I61" s="9">
        <v>1</v>
      </c>
      <c r="J61" s="9">
        <v>924330.24</v>
      </c>
    </row>
    <row r="62" spans="1:10" ht="21" x14ac:dyDescent="0.15">
      <c r="A62" s="6" t="s">
        <v>446</v>
      </c>
      <c r="B62" s="7" t="s">
        <v>447</v>
      </c>
      <c r="C62" s="9">
        <v>7</v>
      </c>
      <c r="D62" s="9">
        <v>31286.44</v>
      </c>
      <c r="E62" s="9">
        <v>25231</v>
      </c>
      <c r="F62" s="9">
        <v>1009.24</v>
      </c>
      <c r="G62" s="9">
        <v>5046.2</v>
      </c>
      <c r="H62" s="9"/>
      <c r="I62" s="9">
        <v>1</v>
      </c>
      <c r="J62" s="9">
        <v>2628060.96</v>
      </c>
    </row>
    <row r="63" spans="1:10" ht="21" x14ac:dyDescent="0.15">
      <c r="A63" s="6" t="s">
        <v>448</v>
      </c>
      <c r="B63" s="7" t="s">
        <v>449</v>
      </c>
      <c r="C63" s="9">
        <v>1</v>
      </c>
      <c r="D63" s="9">
        <v>29865</v>
      </c>
      <c r="E63" s="9">
        <v>24084</v>
      </c>
      <c r="F63" s="9">
        <v>964</v>
      </c>
      <c r="G63" s="9">
        <v>4817</v>
      </c>
      <c r="H63" s="9"/>
      <c r="I63" s="9">
        <v>1</v>
      </c>
      <c r="J63" s="9">
        <v>358380</v>
      </c>
    </row>
    <row r="64" spans="1:10" ht="21" x14ac:dyDescent="0.15">
      <c r="A64" s="6" t="s">
        <v>450</v>
      </c>
      <c r="B64" s="7" t="s">
        <v>451</v>
      </c>
      <c r="C64" s="9">
        <v>1</v>
      </c>
      <c r="D64" s="9">
        <v>22707</v>
      </c>
      <c r="E64" s="9">
        <v>18922</v>
      </c>
      <c r="F64" s="9">
        <v>0</v>
      </c>
      <c r="G64" s="9">
        <v>3785</v>
      </c>
      <c r="H64" s="9"/>
      <c r="I64" s="9">
        <v>1</v>
      </c>
      <c r="J64" s="9">
        <v>272484</v>
      </c>
    </row>
    <row r="65" spans="1:10" x14ac:dyDescent="0.15">
      <c r="A65" s="6" t="s">
        <v>452</v>
      </c>
      <c r="B65" s="7" t="s">
        <v>453</v>
      </c>
      <c r="C65" s="9">
        <v>1</v>
      </c>
      <c r="D65" s="9">
        <v>71588</v>
      </c>
      <c r="E65" s="9">
        <v>47725</v>
      </c>
      <c r="F65" s="9">
        <v>0</v>
      </c>
      <c r="G65" s="9">
        <v>23863</v>
      </c>
      <c r="H65" s="9"/>
      <c r="I65" s="9">
        <v>1</v>
      </c>
      <c r="J65" s="9">
        <v>859056</v>
      </c>
    </row>
    <row r="66" spans="1:10" x14ac:dyDescent="0.15">
      <c r="A66" s="6" t="s">
        <v>454</v>
      </c>
      <c r="B66" s="7" t="s">
        <v>455</v>
      </c>
      <c r="C66" s="9">
        <v>1</v>
      </c>
      <c r="D66" s="9">
        <v>29017</v>
      </c>
      <c r="E66" s="9">
        <v>26379</v>
      </c>
      <c r="F66" s="9">
        <v>0</v>
      </c>
      <c r="G66" s="9">
        <v>2638</v>
      </c>
      <c r="H66" s="9"/>
      <c r="I66" s="9">
        <v>1</v>
      </c>
      <c r="J66" s="9">
        <v>348204</v>
      </c>
    </row>
    <row r="67" spans="1:10" x14ac:dyDescent="0.15">
      <c r="A67" s="6" t="s">
        <v>456</v>
      </c>
      <c r="B67" s="7" t="s">
        <v>457</v>
      </c>
      <c r="C67" s="9">
        <v>3</v>
      </c>
      <c r="D67" s="9">
        <v>19949</v>
      </c>
      <c r="E67" s="9">
        <v>18135</v>
      </c>
      <c r="F67" s="9">
        <v>0</v>
      </c>
      <c r="G67" s="9">
        <v>1814</v>
      </c>
      <c r="H67" s="9"/>
      <c r="I67" s="9">
        <v>1</v>
      </c>
      <c r="J67" s="9">
        <v>718164</v>
      </c>
    </row>
    <row r="68" spans="1:10" ht="21" x14ac:dyDescent="0.15">
      <c r="A68" s="6" t="s">
        <v>458</v>
      </c>
      <c r="B68" s="7" t="s">
        <v>459</v>
      </c>
      <c r="C68" s="9">
        <v>1</v>
      </c>
      <c r="D68" s="9">
        <v>28611.5</v>
      </c>
      <c r="E68" s="9">
        <v>22108.5</v>
      </c>
      <c r="F68" s="9">
        <v>0</v>
      </c>
      <c r="G68" s="9">
        <v>6503</v>
      </c>
      <c r="H68" s="9"/>
      <c r="I68" s="9">
        <v>1</v>
      </c>
      <c r="J68" s="9">
        <v>343338</v>
      </c>
    </row>
    <row r="69" spans="1:10" ht="21" x14ac:dyDescent="0.15">
      <c r="A69" s="6" t="s">
        <v>460</v>
      </c>
      <c r="B69" s="7" t="s">
        <v>461</v>
      </c>
      <c r="C69" s="9">
        <v>1</v>
      </c>
      <c r="D69" s="9">
        <v>11469</v>
      </c>
      <c r="E69" s="9">
        <v>11469</v>
      </c>
      <c r="F69" s="9">
        <v>0</v>
      </c>
      <c r="G69" s="9">
        <v>0</v>
      </c>
      <c r="H69" s="9"/>
      <c r="I69" s="9">
        <v>1</v>
      </c>
      <c r="J69" s="9">
        <v>137628</v>
      </c>
    </row>
    <row r="70" spans="1:10" ht="21" x14ac:dyDescent="0.15">
      <c r="A70" s="6" t="s">
        <v>462</v>
      </c>
      <c r="B70" s="7" t="s">
        <v>463</v>
      </c>
      <c r="C70" s="9">
        <v>1</v>
      </c>
      <c r="D70" s="9">
        <v>19353</v>
      </c>
      <c r="E70" s="9">
        <v>19353</v>
      </c>
      <c r="F70" s="9">
        <v>0</v>
      </c>
      <c r="G70" s="9">
        <v>0</v>
      </c>
      <c r="H70" s="9"/>
      <c r="I70" s="9">
        <v>1</v>
      </c>
      <c r="J70" s="9">
        <v>232236</v>
      </c>
    </row>
    <row r="71" spans="1:10" ht="21" x14ac:dyDescent="0.15">
      <c r="A71" s="6" t="s">
        <v>464</v>
      </c>
      <c r="B71" s="7" t="s">
        <v>465</v>
      </c>
      <c r="C71" s="9">
        <v>1</v>
      </c>
      <c r="D71" s="9">
        <v>19353</v>
      </c>
      <c r="E71" s="9">
        <v>19353</v>
      </c>
      <c r="F71" s="9">
        <v>0</v>
      </c>
      <c r="G71" s="9">
        <v>0</v>
      </c>
      <c r="H71" s="9"/>
      <c r="I71" s="9">
        <v>1</v>
      </c>
      <c r="J71" s="9">
        <v>232236</v>
      </c>
    </row>
    <row r="72" spans="1:10" x14ac:dyDescent="0.15">
      <c r="A72" s="6" t="s">
        <v>466</v>
      </c>
      <c r="B72" s="7" t="s">
        <v>467</v>
      </c>
      <c r="C72" s="9">
        <v>1</v>
      </c>
      <c r="D72" s="9">
        <v>21919</v>
      </c>
      <c r="E72" s="9">
        <v>17977</v>
      </c>
      <c r="F72" s="9">
        <v>0</v>
      </c>
      <c r="G72" s="9">
        <v>3942</v>
      </c>
      <c r="H72" s="9"/>
      <c r="I72" s="9">
        <v>1</v>
      </c>
      <c r="J72" s="9">
        <v>263028</v>
      </c>
    </row>
    <row r="73" spans="1:10" x14ac:dyDescent="0.15">
      <c r="A73" s="6" t="s">
        <v>468</v>
      </c>
      <c r="B73" s="7" t="s">
        <v>469</v>
      </c>
      <c r="C73" s="9">
        <v>3</v>
      </c>
      <c r="D73" s="9">
        <v>16488</v>
      </c>
      <c r="E73" s="9">
        <v>14338</v>
      </c>
      <c r="F73" s="9">
        <v>0</v>
      </c>
      <c r="G73" s="9">
        <v>2150</v>
      </c>
      <c r="H73" s="9"/>
      <c r="I73" s="9">
        <v>1</v>
      </c>
      <c r="J73" s="9">
        <v>593568</v>
      </c>
    </row>
    <row r="74" spans="1:10" ht="42" x14ac:dyDescent="0.15">
      <c r="A74" s="6" t="s">
        <v>470</v>
      </c>
      <c r="B74" s="7" t="s">
        <v>471</v>
      </c>
      <c r="C74" s="9">
        <v>110</v>
      </c>
      <c r="D74" s="9">
        <v>54356.4545</v>
      </c>
      <c r="E74" s="9">
        <v>0</v>
      </c>
      <c r="F74" s="9">
        <v>0</v>
      </c>
      <c r="G74" s="9">
        <v>54356.4545</v>
      </c>
      <c r="H74" s="9"/>
      <c r="I74" s="9">
        <v>1</v>
      </c>
      <c r="J74" s="9">
        <v>5979210</v>
      </c>
    </row>
    <row r="75" spans="1:10" ht="21" x14ac:dyDescent="0.15">
      <c r="A75" s="6" t="s">
        <v>472</v>
      </c>
      <c r="B75" s="7" t="s">
        <v>473</v>
      </c>
      <c r="C75" s="9">
        <v>1</v>
      </c>
      <c r="D75" s="9">
        <v>10524206.220000001</v>
      </c>
      <c r="E75" s="9">
        <v>0</v>
      </c>
      <c r="F75" s="9">
        <v>0</v>
      </c>
      <c r="G75" s="9">
        <v>10524206.220000001</v>
      </c>
      <c r="H75" s="9"/>
      <c r="I75" s="9">
        <v>1</v>
      </c>
      <c r="J75" s="9">
        <v>10524206.220000001</v>
      </c>
    </row>
    <row r="76" spans="1:10" ht="21" x14ac:dyDescent="0.15">
      <c r="A76" s="6" t="s">
        <v>472</v>
      </c>
      <c r="B76" s="7" t="s">
        <v>473</v>
      </c>
      <c r="C76" s="9">
        <v>1</v>
      </c>
      <c r="D76" s="9">
        <v>1026866.92</v>
      </c>
      <c r="E76" s="9">
        <v>0</v>
      </c>
      <c r="F76" s="9">
        <v>0</v>
      </c>
      <c r="G76" s="9">
        <v>1026866.92</v>
      </c>
      <c r="H76" s="9"/>
      <c r="I76" s="9">
        <v>1</v>
      </c>
      <c r="J76" s="9">
        <v>1026866.92</v>
      </c>
    </row>
    <row r="77" spans="1:10" ht="24.95" customHeight="1" x14ac:dyDescent="0.15">
      <c r="A77" s="25" t="s">
        <v>474</v>
      </c>
      <c r="B77" s="25"/>
      <c r="C77" s="10" t="s">
        <v>255</v>
      </c>
      <c r="D77" s="10">
        <f>SUBTOTAL(9,D11:D76)</f>
        <v>14659208.944500001</v>
      </c>
      <c r="E77" s="10" t="s">
        <v>255</v>
      </c>
      <c r="F77" s="10" t="s">
        <v>255</v>
      </c>
      <c r="G77" s="10" t="s">
        <v>255</v>
      </c>
      <c r="H77" s="10" t="s">
        <v>255</v>
      </c>
      <c r="I77" s="10" t="s">
        <v>255</v>
      </c>
      <c r="J77" s="10">
        <f>SUBTOTAL(9,J11:J76)</f>
        <v>61413979.890000001</v>
      </c>
    </row>
    <row r="78" spans="1:10" ht="24.95" customHeight="1" x14ac:dyDescent="0.15"/>
    <row r="79" spans="1:10" ht="24.95" customHeight="1" x14ac:dyDescent="0.15">
      <c r="A79" s="23" t="s">
        <v>336</v>
      </c>
      <c r="B79" s="23"/>
      <c r="C79" s="24" t="s">
        <v>118</v>
      </c>
      <c r="D79" s="24"/>
      <c r="E79" s="24"/>
      <c r="F79" s="24"/>
      <c r="G79" s="24"/>
      <c r="H79" s="24"/>
      <c r="I79" s="24"/>
      <c r="J79" s="24"/>
    </row>
    <row r="80" spans="1:10" ht="24.95" customHeight="1" x14ac:dyDescent="0.15">
      <c r="A80" s="23" t="s">
        <v>337</v>
      </c>
      <c r="B80" s="23"/>
      <c r="C80" s="24" t="s">
        <v>475</v>
      </c>
      <c r="D80" s="24"/>
      <c r="E80" s="24"/>
      <c r="F80" s="24"/>
      <c r="G80" s="24"/>
      <c r="H80" s="24"/>
      <c r="I80" s="24"/>
      <c r="J80" s="24"/>
    </row>
    <row r="81" spans="1:10" ht="24.95" customHeight="1" x14ac:dyDescent="0.15">
      <c r="A81" s="23" t="s">
        <v>339</v>
      </c>
      <c r="B81" s="23"/>
      <c r="C81" s="24" t="s">
        <v>311</v>
      </c>
      <c r="D81" s="24"/>
      <c r="E81" s="24"/>
      <c r="F81" s="24"/>
      <c r="G81" s="24"/>
      <c r="H81" s="24"/>
      <c r="I81" s="24"/>
      <c r="J81" s="24"/>
    </row>
    <row r="82" spans="1:10" ht="24.95" customHeight="1" x14ac:dyDescent="0.15">
      <c r="A82" s="15" t="s">
        <v>340</v>
      </c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24.95" customHeight="1" x14ac:dyDescent="0.15"/>
    <row r="84" spans="1:10" ht="50.1" customHeight="1" x14ac:dyDescent="0.15">
      <c r="A84" s="20" t="s">
        <v>243</v>
      </c>
      <c r="B84" s="20" t="s">
        <v>341</v>
      </c>
      <c r="C84" s="20" t="s">
        <v>342</v>
      </c>
      <c r="D84" s="20" t="s">
        <v>343</v>
      </c>
      <c r="E84" s="20"/>
      <c r="F84" s="20"/>
      <c r="G84" s="20"/>
      <c r="H84" s="20" t="s">
        <v>344</v>
      </c>
      <c r="I84" s="20" t="s">
        <v>345</v>
      </c>
      <c r="J84" s="20" t="s">
        <v>346</v>
      </c>
    </row>
    <row r="85" spans="1:10" ht="50.1" customHeight="1" x14ac:dyDescent="0.15">
      <c r="A85" s="20"/>
      <c r="B85" s="20"/>
      <c r="C85" s="20"/>
      <c r="D85" s="20" t="s">
        <v>347</v>
      </c>
      <c r="E85" s="20" t="s">
        <v>95</v>
      </c>
      <c r="F85" s="20"/>
      <c r="G85" s="20"/>
      <c r="H85" s="20"/>
      <c r="I85" s="20"/>
      <c r="J85" s="20"/>
    </row>
    <row r="86" spans="1:10" ht="50.1" customHeight="1" x14ac:dyDescent="0.15">
      <c r="A86" s="20"/>
      <c r="B86" s="20"/>
      <c r="C86" s="20"/>
      <c r="D86" s="20"/>
      <c r="E86" s="6" t="s">
        <v>348</v>
      </c>
      <c r="F86" s="6" t="s">
        <v>349</v>
      </c>
      <c r="G86" s="6" t="s">
        <v>350</v>
      </c>
      <c r="H86" s="20"/>
      <c r="I86" s="20"/>
      <c r="J86" s="20"/>
    </row>
    <row r="87" spans="1:10" ht="24.95" customHeight="1" x14ac:dyDescent="0.15">
      <c r="A87" s="6" t="s">
        <v>252</v>
      </c>
      <c r="B87" s="6" t="s">
        <v>351</v>
      </c>
      <c r="C87" s="6" t="s">
        <v>352</v>
      </c>
      <c r="D87" s="6" t="s">
        <v>353</v>
      </c>
      <c r="E87" s="6" t="s">
        <v>354</v>
      </c>
      <c r="F87" s="6" t="s">
        <v>355</v>
      </c>
      <c r="G87" s="6" t="s">
        <v>356</v>
      </c>
      <c r="H87" s="6" t="s">
        <v>357</v>
      </c>
      <c r="I87" s="6" t="s">
        <v>358</v>
      </c>
      <c r="J87" s="6" t="s">
        <v>359</v>
      </c>
    </row>
    <row r="88" spans="1:10" x14ac:dyDescent="0.15">
      <c r="A88" s="6" t="s">
        <v>416</v>
      </c>
      <c r="B88" s="7" t="s">
        <v>417</v>
      </c>
      <c r="C88" s="9">
        <v>1</v>
      </c>
      <c r="D88" s="9">
        <v>38162.959999999999</v>
      </c>
      <c r="E88" s="9">
        <v>0</v>
      </c>
      <c r="F88" s="9">
        <v>0</v>
      </c>
      <c r="G88" s="9">
        <v>38162.959999999999</v>
      </c>
      <c r="H88" s="9"/>
      <c r="I88" s="9">
        <v>1</v>
      </c>
      <c r="J88" s="9">
        <v>38162.959999999999</v>
      </c>
    </row>
    <row r="89" spans="1:10" ht="21" x14ac:dyDescent="0.15">
      <c r="A89" s="6" t="s">
        <v>442</v>
      </c>
      <c r="B89" s="7" t="s">
        <v>443</v>
      </c>
      <c r="C89" s="9">
        <v>1</v>
      </c>
      <c r="D89" s="9">
        <v>1938292.4</v>
      </c>
      <c r="E89" s="9">
        <v>0</v>
      </c>
      <c r="F89" s="9">
        <v>0</v>
      </c>
      <c r="G89" s="9">
        <v>1938292.4</v>
      </c>
      <c r="H89" s="9"/>
      <c r="I89" s="9">
        <v>1</v>
      </c>
      <c r="J89" s="9">
        <v>1938292.4</v>
      </c>
    </row>
    <row r="90" spans="1:10" ht="21" x14ac:dyDescent="0.15">
      <c r="A90" s="6" t="s">
        <v>446</v>
      </c>
      <c r="B90" s="7" t="s">
        <v>447</v>
      </c>
      <c r="C90" s="9">
        <v>7</v>
      </c>
      <c r="D90" s="9">
        <v>14828.59</v>
      </c>
      <c r="E90" s="9">
        <v>0</v>
      </c>
      <c r="F90" s="9">
        <v>0</v>
      </c>
      <c r="G90" s="9">
        <v>14828.59</v>
      </c>
      <c r="H90" s="9"/>
      <c r="I90" s="9">
        <v>1</v>
      </c>
      <c r="J90" s="9">
        <v>1245601.56</v>
      </c>
    </row>
    <row r="91" spans="1:10" ht="21" x14ac:dyDescent="0.15">
      <c r="A91" s="6" t="s">
        <v>448</v>
      </c>
      <c r="B91" s="7" t="s">
        <v>449</v>
      </c>
      <c r="C91" s="9">
        <v>1</v>
      </c>
      <c r="D91" s="9">
        <v>14828.59</v>
      </c>
      <c r="E91" s="9">
        <v>0</v>
      </c>
      <c r="F91" s="9">
        <v>0</v>
      </c>
      <c r="G91" s="9">
        <v>14828.59</v>
      </c>
      <c r="H91" s="9"/>
      <c r="I91" s="9">
        <v>1</v>
      </c>
      <c r="J91" s="9">
        <v>177943.08</v>
      </c>
    </row>
    <row r="92" spans="1:10" ht="42" x14ac:dyDescent="0.15">
      <c r="A92" s="6" t="s">
        <v>470</v>
      </c>
      <c r="B92" s="7" t="s">
        <v>471</v>
      </c>
      <c r="C92" s="9">
        <v>1</v>
      </c>
      <c r="D92" s="9">
        <v>1500000</v>
      </c>
      <c r="E92" s="9">
        <v>0</v>
      </c>
      <c r="F92" s="9">
        <v>0</v>
      </c>
      <c r="G92" s="9">
        <v>1500000</v>
      </c>
      <c r="H92" s="9"/>
      <c r="I92" s="9">
        <v>1</v>
      </c>
      <c r="J92" s="9">
        <v>1500000</v>
      </c>
    </row>
    <row r="93" spans="1:10" ht="21" x14ac:dyDescent="0.15">
      <c r="A93" s="6" t="s">
        <v>472</v>
      </c>
      <c r="B93" s="7" t="s">
        <v>473</v>
      </c>
      <c r="C93" s="9">
        <v>1</v>
      </c>
      <c r="D93" s="9">
        <v>1557353.86</v>
      </c>
      <c r="E93" s="9">
        <v>0</v>
      </c>
      <c r="F93" s="9">
        <v>0</v>
      </c>
      <c r="G93" s="9">
        <v>1557353.86</v>
      </c>
      <c r="H93" s="9"/>
      <c r="I93" s="9">
        <v>1</v>
      </c>
      <c r="J93" s="9">
        <v>1557353.86</v>
      </c>
    </row>
    <row r="94" spans="1:10" ht="24.95" customHeight="1" x14ac:dyDescent="0.15">
      <c r="A94" s="25" t="s">
        <v>474</v>
      </c>
      <c r="B94" s="25"/>
      <c r="C94" s="10" t="s">
        <v>255</v>
      </c>
      <c r="D94" s="10">
        <f>SUBTOTAL(9,D88:D93)</f>
        <v>5063466.4000000004</v>
      </c>
      <c r="E94" s="10" t="s">
        <v>255</v>
      </c>
      <c r="F94" s="10" t="s">
        <v>255</v>
      </c>
      <c r="G94" s="10" t="s">
        <v>255</v>
      </c>
      <c r="H94" s="10" t="s">
        <v>255</v>
      </c>
      <c r="I94" s="10" t="s">
        <v>255</v>
      </c>
      <c r="J94" s="10">
        <f>SUBTOTAL(9,J88:J93)</f>
        <v>6457353.8600000003</v>
      </c>
    </row>
    <row r="95" spans="1:10" ht="24.95" customHeight="1" x14ac:dyDescent="0.15"/>
    <row r="96" spans="1:10" ht="24.95" customHeight="1" x14ac:dyDescent="0.15">
      <c r="A96" s="23" t="s">
        <v>336</v>
      </c>
      <c r="B96" s="23"/>
      <c r="C96" s="24" t="s">
        <v>118</v>
      </c>
      <c r="D96" s="24"/>
      <c r="E96" s="24"/>
      <c r="F96" s="24"/>
      <c r="G96" s="24"/>
      <c r="H96" s="24"/>
      <c r="I96" s="24"/>
      <c r="J96" s="24"/>
    </row>
    <row r="97" spans="1:10" ht="24.95" customHeight="1" x14ac:dyDescent="0.15">
      <c r="A97" s="23" t="s">
        <v>337</v>
      </c>
      <c r="B97" s="23"/>
      <c r="C97" s="24" t="s">
        <v>338</v>
      </c>
      <c r="D97" s="24"/>
      <c r="E97" s="24"/>
      <c r="F97" s="24"/>
      <c r="G97" s="24"/>
      <c r="H97" s="24"/>
      <c r="I97" s="24"/>
      <c r="J97" s="24"/>
    </row>
    <row r="98" spans="1:10" ht="24.95" customHeight="1" x14ac:dyDescent="0.15">
      <c r="A98" s="23" t="s">
        <v>339</v>
      </c>
      <c r="B98" s="23"/>
      <c r="C98" s="24" t="s">
        <v>314</v>
      </c>
      <c r="D98" s="24"/>
      <c r="E98" s="24"/>
      <c r="F98" s="24"/>
      <c r="G98" s="24"/>
      <c r="H98" s="24"/>
      <c r="I98" s="24"/>
      <c r="J98" s="24"/>
    </row>
    <row r="99" spans="1:10" ht="24.95" customHeight="1" x14ac:dyDescent="0.15">
      <c r="A99" s="15" t="s">
        <v>340</v>
      </c>
      <c r="B99" s="15"/>
      <c r="C99" s="15"/>
      <c r="D99" s="15"/>
      <c r="E99" s="15"/>
      <c r="F99" s="15"/>
      <c r="G99" s="15"/>
      <c r="H99" s="15"/>
      <c r="I99" s="15"/>
      <c r="J99" s="15"/>
    </row>
    <row r="100" spans="1:10" ht="24.95" customHeight="1" x14ac:dyDescent="0.15"/>
    <row r="101" spans="1:10" ht="50.1" customHeight="1" x14ac:dyDescent="0.15">
      <c r="A101" s="20" t="s">
        <v>243</v>
      </c>
      <c r="B101" s="20" t="s">
        <v>341</v>
      </c>
      <c r="C101" s="20" t="s">
        <v>342</v>
      </c>
      <c r="D101" s="20" t="s">
        <v>343</v>
      </c>
      <c r="E101" s="20"/>
      <c r="F101" s="20"/>
      <c r="G101" s="20"/>
      <c r="H101" s="20" t="s">
        <v>344</v>
      </c>
      <c r="I101" s="20" t="s">
        <v>345</v>
      </c>
      <c r="J101" s="20" t="s">
        <v>346</v>
      </c>
    </row>
    <row r="102" spans="1:10" ht="50.1" customHeight="1" x14ac:dyDescent="0.15">
      <c r="A102" s="20"/>
      <c r="B102" s="20"/>
      <c r="C102" s="20"/>
      <c r="D102" s="20" t="s">
        <v>347</v>
      </c>
      <c r="E102" s="20" t="s">
        <v>95</v>
      </c>
      <c r="F102" s="20"/>
      <c r="G102" s="20"/>
      <c r="H102" s="20"/>
      <c r="I102" s="20"/>
      <c r="J102" s="20"/>
    </row>
    <row r="103" spans="1:10" ht="50.1" customHeight="1" x14ac:dyDescent="0.15">
      <c r="A103" s="20"/>
      <c r="B103" s="20"/>
      <c r="C103" s="20"/>
      <c r="D103" s="20"/>
      <c r="E103" s="6" t="s">
        <v>348</v>
      </c>
      <c r="F103" s="6" t="s">
        <v>349</v>
      </c>
      <c r="G103" s="6" t="s">
        <v>350</v>
      </c>
      <c r="H103" s="20"/>
      <c r="I103" s="20"/>
      <c r="J103" s="20"/>
    </row>
    <row r="104" spans="1:10" ht="24.95" customHeight="1" x14ac:dyDescent="0.15">
      <c r="A104" s="6" t="s">
        <v>252</v>
      </c>
      <c r="B104" s="6" t="s">
        <v>351</v>
      </c>
      <c r="C104" s="6" t="s">
        <v>352</v>
      </c>
      <c r="D104" s="6" t="s">
        <v>353</v>
      </c>
      <c r="E104" s="6" t="s">
        <v>354</v>
      </c>
      <c r="F104" s="6" t="s">
        <v>355</v>
      </c>
      <c r="G104" s="6" t="s">
        <v>356</v>
      </c>
      <c r="H104" s="6" t="s">
        <v>357</v>
      </c>
      <c r="I104" s="6" t="s">
        <v>358</v>
      </c>
      <c r="J104" s="6" t="s">
        <v>359</v>
      </c>
    </row>
    <row r="105" spans="1:10" x14ac:dyDescent="0.15">
      <c r="A105" s="6" t="s">
        <v>252</v>
      </c>
      <c r="B105" s="7" t="s">
        <v>360</v>
      </c>
      <c r="C105" s="9">
        <v>1</v>
      </c>
      <c r="D105" s="9">
        <v>79541</v>
      </c>
      <c r="E105" s="9">
        <v>53028</v>
      </c>
      <c r="F105" s="9">
        <v>0</v>
      </c>
      <c r="G105" s="9">
        <v>26513</v>
      </c>
      <c r="H105" s="9"/>
      <c r="I105" s="9">
        <v>1</v>
      </c>
      <c r="J105" s="9">
        <v>954492</v>
      </c>
    </row>
    <row r="106" spans="1:10" x14ac:dyDescent="0.15">
      <c r="A106" s="6" t="s">
        <v>351</v>
      </c>
      <c r="B106" s="7" t="s">
        <v>361</v>
      </c>
      <c r="C106" s="9">
        <v>4</v>
      </c>
      <c r="D106" s="9">
        <v>55148.800000000003</v>
      </c>
      <c r="E106" s="9">
        <v>43085</v>
      </c>
      <c r="F106" s="9">
        <v>0</v>
      </c>
      <c r="G106" s="9">
        <v>12063.8</v>
      </c>
      <c r="H106" s="9"/>
      <c r="I106" s="9">
        <v>1</v>
      </c>
      <c r="J106" s="9">
        <v>2647142.3999999999</v>
      </c>
    </row>
    <row r="107" spans="1:10" x14ac:dyDescent="0.15">
      <c r="A107" s="6" t="s">
        <v>352</v>
      </c>
      <c r="B107" s="7" t="s">
        <v>362</v>
      </c>
      <c r="C107" s="9">
        <v>3</v>
      </c>
      <c r="D107" s="9">
        <v>33465.599999999999</v>
      </c>
      <c r="E107" s="9">
        <v>25952</v>
      </c>
      <c r="F107" s="9">
        <v>0</v>
      </c>
      <c r="G107" s="9">
        <v>7513.6</v>
      </c>
      <c r="H107" s="9"/>
      <c r="I107" s="9">
        <v>1</v>
      </c>
      <c r="J107" s="9">
        <v>1204761.6000000001</v>
      </c>
    </row>
    <row r="108" spans="1:10" x14ac:dyDescent="0.15">
      <c r="A108" s="6" t="s">
        <v>353</v>
      </c>
      <c r="B108" s="7" t="s">
        <v>363</v>
      </c>
      <c r="C108" s="9">
        <v>1</v>
      </c>
      <c r="D108" s="9">
        <v>66815</v>
      </c>
      <c r="E108" s="9">
        <v>47725</v>
      </c>
      <c r="F108" s="9">
        <v>0</v>
      </c>
      <c r="G108" s="9">
        <v>19090</v>
      </c>
      <c r="H108" s="9"/>
      <c r="I108" s="9">
        <v>1</v>
      </c>
      <c r="J108" s="9">
        <v>801780</v>
      </c>
    </row>
    <row r="109" spans="1:10" x14ac:dyDescent="0.15">
      <c r="A109" s="6" t="s">
        <v>354</v>
      </c>
      <c r="B109" s="7" t="s">
        <v>364</v>
      </c>
      <c r="C109" s="9">
        <v>1</v>
      </c>
      <c r="D109" s="9">
        <v>41363.800000000003</v>
      </c>
      <c r="E109" s="9">
        <v>31087</v>
      </c>
      <c r="F109" s="9">
        <v>0</v>
      </c>
      <c r="G109" s="9">
        <v>10276.799999999999</v>
      </c>
      <c r="H109" s="9"/>
      <c r="I109" s="9">
        <v>1</v>
      </c>
      <c r="J109" s="9">
        <v>496365.6</v>
      </c>
    </row>
    <row r="110" spans="1:10" x14ac:dyDescent="0.15">
      <c r="A110" s="6" t="s">
        <v>355</v>
      </c>
      <c r="B110" s="7" t="s">
        <v>365</v>
      </c>
      <c r="C110" s="9">
        <v>1</v>
      </c>
      <c r="D110" s="9">
        <v>22938</v>
      </c>
      <c r="E110" s="9">
        <v>22938</v>
      </c>
      <c r="F110" s="9">
        <v>0</v>
      </c>
      <c r="G110" s="9">
        <v>0</v>
      </c>
      <c r="H110" s="9"/>
      <c r="I110" s="9">
        <v>1</v>
      </c>
      <c r="J110" s="9">
        <v>275256</v>
      </c>
    </row>
    <row r="111" spans="1:10" x14ac:dyDescent="0.15">
      <c r="A111" s="6" t="s">
        <v>356</v>
      </c>
      <c r="B111" s="7" t="s">
        <v>366</v>
      </c>
      <c r="C111" s="9">
        <v>2</v>
      </c>
      <c r="D111" s="9">
        <v>30007.200000000001</v>
      </c>
      <c r="E111" s="9">
        <v>25006</v>
      </c>
      <c r="F111" s="9">
        <v>0</v>
      </c>
      <c r="G111" s="9">
        <v>5001.2</v>
      </c>
      <c r="H111" s="9"/>
      <c r="I111" s="9">
        <v>1</v>
      </c>
      <c r="J111" s="9">
        <v>720172.8</v>
      </c>
    </row>
    <row r="112" spans="1:10" x14ac:dyDescent="0.15">
      <c r="A112" s="6" t="s">
        <v>357</v>
      </c>
      <c r="B112" s="7" t="s">
        <v>367</v>
      </c>
      <c r="C112" s="9">
        <v>1</v>
      </c>
      <c r="D112" s="9">
        <v>30007.200000000001</v>
      </c>
      <c r="E112" s="9">
        <v>25006</v>
      </c>
      <c r="F112" s="9">
        <v>0</v>
      </c>
      <c r="G112" s="9">
        <v>5001.2</v>
      </c>
      <c r="H112" s="9"/>
      <c r="I112" s="9">
        <v>1</v>
      </c>
      <c r="J112" s="9">
        <v>360086.4</v>
      </c>
    </row>
    <row r="113" spans="1:10" x14ac:dyDescent="0.15">
      <c r="A113" s="6" t="s">
        <v>358</v>
      </c>
      <c r="B113" s="7" t="s">
        <v>368</v>
      </c>
      <c r="C113" s="9">
        <v>1</v>
      </c>
      <c r="D113" s="9">
        <v>25231.8</v>
      </c>
      <c r="E113" s="9">
        <v>22938</v>
      </c>
      <c r="F113" s="9">
        <v>0</v>
      </c>
      <c r="G113" s="9">
        <v>2293.8000000000002</v>
      </c>
      <c r="H113" s="9"/>
      <c r="I113" s="9">
        <v>1</v>
      </c>
      <c r="J113" s="9">
        <v>302781.59999999998</v>
      </c>
    </row>
    <row r="114" spans="1:10" x14ac:dyDescent="0.15">
      <c r="A114" s="6" t="s">
        <v>359</v>
      </c>
      <c r="B114" s="7" t="s">
        <v>369</v>
      </c>
      <c r="C114" s="9">
        <v>1</v>
      </c>
      <c r="D114" s="9">
        <v>27525.599999999999</v>
      </c>
      <c r="E114" s="9">
        <v>22938</v>
      </c>
      <c r="F114" s="9">
        <v>0</v>
      </c>
      <c r="G114" s="9">
        <v>4587.6000000000004</v>
      </c>
      <c r="H114" s="9"/>
      <c r="I114" s="9">
        <v>1</v>
      </c>
      <c r="J114" s="9">
        <v>330307.20000000001</v>
      </c>
    </row>
    <row r="115" spans="1:10" x14ac:dyDescent="0.15">
      <c r="A115" s="6" t="s">
        <v>370</v>
      </c>
      <c r="B115" s="7" t="s">
        <v>371</v>
      </c>
      <c r="C115" s="9">
        <v>1</v>
      </c>
      <c r="D115" s="9">
        <v>27525.599999999999</v>
      </c>
      <c r="E115" s="9">
        <v>22938</v>
      </c>
      <c r="F115" s="9">
        <v>0</v>
      </c>
      <c r="G115" s="9">
        <v>4587.6000000000004</v>
      </c>
      <c r="H115" s="9"/>
      <c r="I115" s="9">
        <v>1</v>
      </c>
      <c r="J115" s="9">
        <v>330307.20000000001</v>
      </c>
    </row>
    <row r="116" spans="1:10" x14ac:dyDescent="0.15">
      <c r="A116" s="6" t="s">
        <v>372</v>
      </c>
      <c r="B116" s="7" t="s">
        <v>373</v>
      </c>
      <c r="C116" s="9">
        <v>1</v>
      </c>
      <c r="D116" s="9">
        <v>27525.599999999999</v>
      </c>
      <c r="E116" s="9">
        <v>22938</v>
      </c>
      <c r="F116" s="9">
        <v>0</v>
      </c>
      <c r="G116" s="9">
        <v>4587.6000000000004</v>
      </c>
      <c r="H116" s="9"/>
      <c r="I116" s="9">
        <v>1</v>
      </c>
      <c r="J116" s="9">
        <v>330307.20000000001</v>
      </c>
    </row>
    <row r="117" spans="1:10" ht="21" x14ac:dyDescent="0.15">
      <c r="A117" s="6" t="s">
        <v>374</v>
      </c>
      <c r="B117" s="7" t="s">
        <v>375</v>
      </c>
      <c r="C117" s="9">
        <v>3</v>
      </c>
      <c r="D117" s="9">
        <v>33872</v>
      </c>
      <c r="E117" s="9">
        <v>25997</v>
      </c>
      <c r="F117" s="9">
        <v>0</v>
      </c>
      <c r="G117" s="9">
        <v>7875</v>
      </c>
      <c r="H117" s="9"/>
      <c r="I117" s="9">
        <v>1</v>
      </c>
      <c r="J117" s="9">
        <v>1219392</v>
      </c>
    </row>
    <row r="118" spans="1:10" ht="21" x14ac:dyDescent="0.15">
      <c r="A118" s="6" t="s">
        <v>376</v>
      </c>
      <c r="B118" s="7" t="s">
        <v>377</v>
      </c>
      <c r="C118" s="9">
        <v>2</v>
      </c>
      <c r="D118" s="9">
        <v>32227.55</v>
      </c>
      <c r="E118" s="9">
        <v>25805</v>
      </c>
      <c r="F118" s="9">
        <v>0</v>
      </c>
      <c r="G118" s="9">
        <v>6422.55</v>
      </c>
      <c r="H118" s="9"/>
      <c r="I118" s="9">
        <v>1</v>
      </c>
      <c r="J118" s="9">
        <v>773461.2</v>
      </c>
    </row>
    <row r="119" spans="1:10" x14ac:dyDescent="0.15">
      <c r="A119" s="6" t="s">
        <v>378</v>
      </c>
      <c r="B119" s="7" t="s">
        <v>379</v>
      </c>
      <c r="C119" s="9">
        <v>1</v>
      </c>
      <c r="D119" s="9">
        <v>41287.68</v>
      </c>
      <c r="E119" s="9">
        <v>32686.080000000002</v>
      </c>
      <c r="F119" s="9">
        <v>0</v>
      </c>
      <c r="G119" s="9">
        <v>8601.6</v>
      </c>
      <c r="H119" s="9"/>
      <c r="I119" s="9">
        <v>1</v>
      </c>
      <c r="J119" s="9">
        <v>495452.15999999997</v>
      </c>
    </row>
    <row r="120" spans="1:10" x14ac:dyDescent="0.15">
      <c r="A120" s="6" t="s">
        <v>380</v>
      </c>
      <c r="B120" s="7" t="s">
        <v>381</v>
      </c>
      <c r="C120" s="9">
        <v>2</v>
      </c>
      <c r="D120" s="9">
        <v>30907.9</v>
      </c>
      <c r="E120" s="9">
        <v>24657.5</v>
      </c>
      <c r="F120" s="9">
        <v>0</v>
      </c>
      <c r="G120" s="9">
        <v>6250.4</v>
      </c>
      <c r="H120" s="9"/>
      <c r="I120" s="9">
        <v>1</v>
      </c>
      <c r="J120" s="9">
        <v>741789.6</v>
      </c>
    </row>
    <row r="121" spans="1:10" ht="21" x14ac:dyDescent="0.15">
      <c r="A121" s="6" t="s">
        <v>382</v>
      </c>
      <c r="B121" s="7" t="s">
        <v>383</v>
      </c>
      <c r="C121" s="9">
        <v>4</v>
      </c>
      <c r="D121" s="9">
        <v>32858</v>
      </c>
      <c r="E121" s="9">
        <v>25231.25</v>
      </c>
      <c r="F121" s="9">
        <v>0</v>
      </c>
      <c r="G121" s="9">
        <v>7626.75</v>
      </c>
      <c r="H121" s="9"/>
      <c r="I121" s="9">
        <v>1</v>
      </c>
      <c r="J121" s="9">
        <v>1577184</v>
      </c>
    </row>
    <row r="122" spans="1:10" ht="21" x14ac:dyDescent="0.15">
      <c r="A122" s="6" t="s">
        <v>384</v>
      </c>
      <c r="B122" s="7" t="s">
        <v>385</v>
      </c>
      <c r="C122" s="9">
        <v>1</v>
      </c>
      <c r="D122" s="9">
        <v>36930.6</v>
      </c>
      <c r="E122" s="9">
        <v>26379</v>
      </c>
      <c r="F122" s="9">
        <v>0</v>
      </c>
      <c r="G122" s="9">
        <v>10551.6</v>
      </c>
      <c r="H122" s="9"/>
      <c r="I122" s="9">
        <v>1</v>
      </c>
      <c r="J122" s="9">
        <v>443167.2</v>
      </c>
    </row>
    <row r="123" spans="1:10" ht="21" x14ac:dyDescent="0.15">
      <c r="A123" s="6" t="s">
        <v>386</v>
      </c>
      <c r="B123" s="7" t="s">
        <v>387</v>
      </c>
      <c r="C123" s="9">
        <v>1</v>
      </c>
      <c r="D123" s="9">
        <v>33030</v>
      </c>
      <c r="E123" s="9">
        <v>27525</v>
      </c>
      <c r="F123" s="9">
        <v>0</v>
      </c>
      <c r="G123" s="9">
        <v>5505</v>
      </c>
      <c r="H123" s="9"/>
      <c r="I123" s="9">
        <v>1</v>
      </c>
      <c r="J123" s="9">
        <v>396360</v>
      </c>
    </row>
    <row r="124" spans="1:10" ht="21" x14ac:dyDescent="0.15">
      <c r="A124" s="6" t="s">
        <v>388</v>
      </c>
      <c r="B124" s="7" t="s">
        <v>389</v>
      </c>
      <c r="C124" s="9">
        <v>2</v>
      </c>
      <c r="D124" s="9">
        <v>28442.9</v>
      </c>
      <c r="E124" s="9">
        <v>25805</v>
      </c>
      <c r="F124" s="9">
        <v>0</v>
      </c>
      <c r="G124" s="9">
        <v>2637.9</v>
      </c>
      <c r="H124" s="9"/>
      <c r="I124" s="9">
        <v>1</v>
      </c>
      <c r="J124" s="9">
        <v>682629.6</v>
      </c>
    </row>
    <row r="125" spans="1:10" ht="21" x14ac:dyDescent="0.15">
      <c r="A125" s="6" t="s">
        <v>390</v>
      </c>
      <c r="B125" s="7" t="s">
        <v>391</v>
      </c>
      <c r="C125" s="9">
        <v>1</v>
      </c>
      <c r="D125" s="9">
        <v>34406</v>
      </c>
      <c r="E125" s="9">
        <v>28672</v>
      </c>
      <c r="F125" s="9">
        <v>0</v>
      </c>
      <c r="G125" s="9">
        <v>5734</v>
      </c>
      <c r="H125" s="9"/>
      <c r="I125" s="9">
        <v>1</v>
      </c>
      <c r="J125" s="9">
        <v>412872</v>
      </c>
    </row>
    <row r="126" spans="1:10" ht="21" x14ac:dyDescent="0.15">
      <c r="A126" s="6" t="s">
        <v>392</v>
      </c>
      <c r="B126" s="7" t="s">
        <v>393</v>
      </c>
      <c r="C126" s="9">
        <v>1</v>
      </c>
      <c r="D126" s="9">
        <v>46162.2</v>
      </c>
      <c r="E126" s="9">
        <v>32973</v>
      </c>
      <c r="F126" s="9">
        <v>0</v>
      </c>
      <c r="G126" s="9">
        <v>13189.2</v>
      </c>
      <c r="H126" s="9"/>
      <c r="I126" s="9">
        <v>1</v>
      </c>
      <c r="J126" s="9">
        <v>553946.4</v>
      </c>
    </row>
    <row r="127" spans="1:10" ht="21" x14ac:dyDescent="0.15">
      <c r="A127" s="6" t="s">
        <v>394</v>
      </c>
      <c r="B127" s="7" t="s">
        <v>395</v>
      </c>
      <c r="C127" s="9">
        <v>1</v>
      </c>
      <c r="D127" s="9">
        <v>36930.18</v>
      </c>
      <c r="E127" s="9">
        <v>27754.98</v>
      </c>
      <c r="F127" s="9">
        <v>0</v>
      </c>
      <c r="G127" s="9">
        <v>9175.2000000000007</v>
      </c>
      <c r="H127" s="9"/>
      <c r="I127" s="9">
        <v>1</v>
      </c>
      <c r="J127" s="9">
        <v>443162.16</v>
      </c>
    </row>
    <row r="128" spans="1:10" ht="21" x14ac:dyDescent="0.15">
      <c r="A128" s="6" t="s">
        <v>396</v>
      </c>
      <c r="B128" s="7" t="s">
        <v>397</v>
      </c>
      <c r="C128" s="9">
        <v>1</v>
      </c>
      <c r="D128" s="9">
        <v>31539.200000000001</v>
      </c>
      <c r="E128" s="9">
        <v>28672</v>
      </c>
      <c r="F128" s="9">
        <v>0</v>
      </c>
      <c r="G128" s="9">
        <v>2867.2</v>
      </c>
      <c r="H128" s="9"/>
      <c r="I128" s="9">
        <v>1</v>
      </c>
      <c r="J128" s="9">
        <v>378470.40000000002</v>
      </c>
    </row>
    <row r="129" spans="1:10" ht="21" x14ac:dyDescent="0.15">
      <c r="A129" s="6" t="s">
        <v>398</v>
      </c>
      <c r="B129" s="7" t="s">
        <v>399</v>
      </c>
      <c r="C129" s="9">
        <v>1</v>
      </c>
      <c r="D129" s="9">
        <v>34406.400000000001</v>
      </c>
      <c r="E129" s="9">
        <v>28672</v>
      </c>
      <c r="F129" s="9">
        <v>0</v>
      </c>
      <c r="G129" s="9">
        <v>5734.4</v>
      </c>
      <c r="H129" s="9"/>
      <c r="I129" s="9">
        <v>1</v>
      </c>
      <c r="J129" s="9">
        <v>412876.79999999999</v>
      </c>
    </row>
    <row r="130" spans="1:10" ht="21" x14ac:dyDescent="0.15">
      <c r="A130" s="6" t="s">
        <v>400</v>
      </c>
      <c r="B130" s="7" t="s">
        <v>401</v>
      </c>
      <c r="C130" s="9">
        <v>1</v>
      </c>
      <c r="D130" s="9">
        <v>43097.8</v>
      </c>
      <c r="E130" s="9">
        <v>28762</v>
      </c>
      <c r="F130" s="9">
        <v>0</v>
      </c>
      <c r="G130" s="9">
        <v>14335.8</v>
      </c>
      <c r="H130" s="9"/>
      <c r="I130" s="9">
        <v>1</v>
      </c>
      <c r="J130" s="9">
        <v>517173.6</v>
      </c>
    </row>
    <row r="131" spans="1:10" ht="21" x14ac:dyDescent="0.15">
      <c r="A131" s="6" t="s">
        <v>402</v>
      </c>
      <c r="B131" s="7" t="s">
        <v>403</v>
      </c>
      <c r="C131" s="9">
        <v>1</v>
      </c>
      <c r="D131" s="9">
        <v>27906.2</v>
      </c>
      <c r="E131" s="9">
        <v>19933</v>
      </c>
      <c r="F131" s="9">
        <v>0</v>
      </c>
      <c r="G131" s="9">
        <v>7973.2</v>
      </c>
      <c r="H131" s="9"/>
      <c r="I131" s="9">
        <v>1</v>
      </c>
      <c r="J131" s="9">
        <v>334874.40000000002</v>
      </c>
    </row>
    <row r="132" spans="1:10" x14ac:dyDescent="0.15">
      <c r="A132" s="6" t="s">
        <v>404</v>
      </c>
      <c r="B132" s="7" t="s">
        <v>405</v>
      </c>
      <c r="C132" s="9">
        <v>2</v>
      </c>
      <c r="D132" s="9">
        <v>23338.11</v>
      </c>
      <c r="E132" s="9">
        <v>20342</v>
      </c>
      <c r="F132" s="9">
        <v>630.76</v>
      </c>
      <c r="G132" s="9">
        <v>2365.35</v>
      </c>
      <c r="H132" s="9"/>
      <c r="I132" s="9">
        <v>1</v>
      </c>
      <c r="J132" s="9">
        <v>560114.64</v>
      </c>
    </row>
    <row r="133" spans="1:10" x14ac:dyDescent="0.15">
      <c r="A133" s="6" t="s">
        <v>406</v>
      </c>
      <c r="B133" s="7" t="s">
        <v>407</v>
      </c>
      <c r="C133" s="9">
        <v>3</v>
      </c>
      <c r="D133" s="9">
        <v>17444.57</v>
      </c>
      <c r="E133" s="9">
        <v>14338</v>
      </c>
      <c r="F133" s="9">
        <v>0</v>
      </c>
      <c r="G133" s="9">
        <v>3106.57</v>
      </c>
      <c r="H133" s="9"/>
      <c r="I133" s="9">
        <v>1</v>
      </c>
      <c r="J133" s="9">
        <v>628004.52</v>
      </c>
    </row>
    <row r="134" spans="1:10" x14ac:dyDescent="0.15">
      <c r="A134" s="6" t="s">
        <v>408</v>
      </c>
      <c r="B134" s="7" t="s">
        <v>409</v>
      </c>
      <c r="C134" s="9">
        <v>3</v>
      </c>
      <c r="D134" s="9">
        <v>16584.189999999999</v>
      </c>
      <c r="E134" s="9">
        <v>14338</v>
      </c>
      <c r="F134" s="9">
        <v>573.52</v>
      </c>
      <c r="G134" s="9">
        <v>1672.67</v>
      </c>
      <c r="H134" s="9"/>
      <c r="I134" s="9">
        <v>1</v>
      </c>
      <c r="J134" s="9">
        <v>597030.84</v>
      </c>
    </row>
    <row r="135" spans="1:10" ht="21" x14ac:dyDescent="0.15">
      <c r="A135" s="6" t="s">
        <v>410</v>
      </c>
      <c r="B135" s="7" t="s">
        <v>411</v>
      </c>
      <c r="C135" s="9">
        <v>7</v>
      </c>
      <c r="D135" s="9">
        <v>18735.52</v>
      </c>
      <c r="E135" s="9">
        <v>14338</v>
      </c>
      <c r="F135" s="9">
        <v>573.52</v>
      </c>
      <c r="G135" s="9">
        <v>3824</v>
      </c>
      <c r="H135" s="9"/>
      <c r="I135" s="9">
        <v>1</v>
      </c>
      <c r="J135" s="9">
        <v>1573783.68</v>
      </c>
    </row>
    <row r="136" spans="1:10" ht="21" x14ac:dyDescent="0.15">
      <c r="A136" s="6" t="s">
        <v>412</v>
      </c>
      <c r="B136" s="7" t="s">
        <v>413</v>
      </c>
      <c r="C136" s="9">
        <v>1</v>
      </c>
      <c r="D136" s="9">
        <v>25158.9</v>
      </c>
      <c r="E136" s="9">
        <v>19353</v>
      </c>
      <c r="F136" s="9">
        <v>0</v>
      </c>
      <c r="G136" s="9">
        <v>5805.9</v>
      </c>
      <c r="H136" s="9"/>
      <c r="I136" s="9">
        <v>1</v>
      </c>
      <c r="J136" s="9">
        <v>301906.8</v>
      </c>
    </row>
    <row r="137" spans="1:10" x14ac:dyDescent="0.15">
      <c r="A137" s="6" t="s">
        <v>414</v>
      </c>
      <c r="B137" s="7" t="s">
        <v>415</v>
      </c>
      <c r="C137" s="9">
        <v>1</v>
      </c>
      <c r="D137" s="9">
        <v>40140.800000000003</v>
      </c>
      <c r="E137" s="9">
        <v>28672</v>
      </c>
      <c r="F137" s="9">
        <v>0</v>
      </c>
      <c r="G137" s="9">
        <v>11468.8</v>
      </c>
      <c r="H137" s="9"/>
      <c r="I137" s="9">
        <v>1</v>
      </c>
      <c r="J137" s="9">
        <v>481689.59999999998</v>
      </c>
    </row>
    <row r="138" spans="1:10" x14ac:dyDescent="0.15">
      <c r="A138" s="6" t="s">
        <v>416</v>
      </c>
      <c r="B138" s="7" t="s">
        <v>417</v>
      </c>
      <c r="C138" s="9">
        <v>1</v>
      </c>
      <c r="D138" s="9">
        <v>25397.67</v>
      </c>
      <c r="E138" s="9">
        <v>19353</v>
      </c>
      <c r="F138" s="9">
        <v>0</v>
      </c>
      <c r="G138" s="9">
        <v>6044.67</v>
      </c>
      <c r="H138" s="9"/>
      <c r="I138" s="9">
        <v>1</v>
      </c>
      <c r="J138" s="9">
        <v>304772.03999999998</v>
      </c>
    </row>
    <row r="139" spans="1:10" ht="21" x14ac:dyDescent="0.15">
      <c r="A139" s="6" t="s">
        <v>418</v>
      </c>
      <c r="B139" s="7" t="s">
        <v>419</v>
      </c>
      <c r="C139" s="9">
        <v>1</v>
      </c>
      <c r="D139" s="9">
        <v>29567.200000000001</v>
      </c>
      <c r="E139" s="9">
        <v>22744</v>
      </c>
      <c r="F139" s="9">
        <v>0</v>
      </c>
      <c r="G139" s="9">
        <v>6823.2</v>
      </c>
      <c r="H139" s="9"/>
      <c r="I139" s="9">
        <v>1</v>
      </c>
      <c r="J139" s="9">
        <v>354806.4</v>
      </c>
    </row>
    <row r="140" spans="1:10" x14ac:dyDescent="0.15">
      <c r="A140" s="6" t="s">
        <v>420</v>
      </c>
      <c r="B140" s="7" t="s">
        <v>421</v>
      </c>
      <c r="C140" s="9">
        <v>3</v>
      </c>
      <c r="D140" s="9">
        <v>18922.8</v>
      </c>
      <c r="E140" s="9">
        <v>15769</v>
      </c>
      <c r="F140" s="9">
        <v>0</v>
      </c>
      <c r="G140" s="9">
        <v>3153.8</v>
      </c>
      <c r="H140" s="9"/>
      <c r="I140" s="9">
        <v>1</v>
      </c>
      <c r="J140" s="9">
        <v>681220.8</v>
      </c>
    </row>
    <row r="141" spans="1:10" x14ac:dyDescent="0.15">
      <c r="A141" s="6" t="s">
        <v>422</v>
      </c>
      <c r="B141" s="7" t="s">
        <v>423</v>
      </c>
      <c r="C141" s="9">
        <v>1</v>
      </c>
      <c r="D141" s="9">
        <v>26632.080000000002</v>
      </c>
      <c r="E141" s="9">
        <v>22194</v>
      </c>
      <c r="F141" s="9">
        <v>0</v>
      </c>
      <c r="G141" s="9">
        <v>4438.08</v>
      </c>
      <c r="H141" s="9"/>
      <c r="I141" s="9">
        <v>1</v>
      </c>
      <c r="J141" s="9">
        <v>319584.96000000002</v>
      </c>
    </row>
    <row r="142" spans="1:10" ht="21" x14ac:dyDescent="0.15">
      <c r="A142" s="6" t="s">
        <v>424</v>
      </c>
      <c r="B142" s="7" t="s">
        <v>425</v>
      </c>
      <c r="C142" s="9">
        <v>1</v>
      </c>
      <c r="D142" s="9">
        <v>23266.32</v>
      </c>
      <c r="E142" s="9">
        <v>20244.72</v>
      </c>
      <c r="F142" s="9">
        <v>0</v>
      </c>
      <c r="G142" s="9">
        <v>3021.6</v>
      </c>
      <c r="H142" s="9"/>
      <c r="I142" s="9">
        <v>1</v>
      </c>
      <c r="J142" s="9">
        <v>279195.84000000003</v>
      </c>
    </row>
    <row r="143" spans="1:10" x14ac:dyDescent="0.15">
      <c r="A143" s="6" t="s">
        <v>426</v>
      </c>
      <c r="B143" s="7" t="s">
        <v>427</v>
      </c>
      <c r="C143" s="9">
        <v>1</v>
      </c>
      <c r="D143" s="9">
        <v>50176</v>
      </c>
      <c r="E143" s="9">
        <v>35840</v>
      </c>
      <c r="F143" s="9">
        <v>0</v>
      </c>
      <c r="G143" s="9">
        <v>14336</v>
      </c>
      <c r="H143" s="9"/>
      <c r="I143" s="9">
        <v>1</v>
      </c>
      <c r="J143" s="9">
        <v>602112</v>
      </c>
    </row>
    <row r="144" spans="1:10" ht="21" x14ac:dyDescent="0.15">
      <c r="A144" s="6" t="s">
        <v>428</v>
      </c>
      <c r="B144" s="7" t="s">
        <v>429</v>
      </c>
      <c r="C144" s="9">
        <v>1</v>
      </c>
      <c r="D144" s="9">
        <v>27094.2</v>
      </c>
      <c r="E144" s="9">
        <v>19353</v>
      </c>
      <c r="F144" s="9">
        <v>0</v>
      </c>
      <c r="G144" s="9">
        <v>7741.2</v>
      </c>
      <c r="H144" s="9"/>
      <c r="I144" s="9">
        <v>1</v>
      </c>
      <c r="J144" s="9">
        <v>325130.40000000002</v>
      </c>
    </row>
    <row r="145" spans="1:10" x14ac:dyDescent="0.15">
      <c r="A145" s="6" t="s">
        <v>430</v>
      </c>
      <c r="B145" s="7" t="s">
        <v>431</v>
      </c>
      <c r="C145" s="9">
        <v>1</v>
      </c>
      <c r="D145" s="9">
        <v>14338</v>
      </c>
      <c r="E145" s="9">
        <v>14338</v>
      </c>
      <c r="F145" s="9">
        <v>0</v>
      </c>
      <c r="G145" s="9">
        <v>0</v>
      </c>
      <c r="H145" s="9"/>
      <c r="I145" s="9">
        <v>1</v>
      </c>
      <c r="J145" s="9">
        <v>172056</v>
      </c>
    </row>
    <row r="146" spans="1:10" ht="21" x14ac:dyDescent="0.15">
      <c r="A146" s="6" t="s">
        <v>432</v>
      </c>
      <c r="B146" s="7" t="s">
        <v>433</v>
      </c>
      <c r="C146" s="9">
        <v>1</v>
      </c>
      <c r="D146" s="9">
        <v>38391.599999999999</v>
      </c>
      <c r="E146" s="9">
        <v>29532</v>
      </c>
      <c r="F146" s="9">
        <v>0</v>
      </c>
      <c r="G146" s="9">
        <v>8859.6</v>
      </c>
      <c r="H146" s="9"/>
      <c r="I146" s="9">
        <v>1</v>
      </c>
      <c r="J146" s="9">
        <v>460699.2</v>
      </c>
    </row>
    <row r="147" spans="1:10" x14ac:dyDescent="0.15">
      <c r="A147" s="6" t="s">
        <v>434</v>
      </c>
      <c r="B147" s="7" t="s">
        <v>435</v>
      </c>
      <c r="C147" s="9">
        <v>1</v>
      </c>
      <c r="D147" s="9">
        <v>27906.2</v>
      </c>
      <c r="E147" s="9">
        <v>19933</v>
      </c>
      <c r="F147" s="9">
        <v>0</v>
      </c>
      <c r="G147" s="9">
        <v>7973.2</v>
      </c>
      <c r="H147" s="9"/>
      <c r="I147" s="9">
        <v>1</v>
      </c>
      <c r="J147" s="9">
        <v>334874.40000000002</v>
      </c>
    </row>
    <row r="148" spans="1:10" x14ac:dyDescent="0.15">
      <c r="A148" s="6" t="s">
        <v>436</v>
      </c>
      <c r="B148" s="7" t="s">
        <v>437</v>
      </c>
      <c r="C148" s="9">
        <v>1</v>
      </c>
      <c r="D148" s="9">
        <v>7885.9</v>
      </c>
      <c r="E148" s="9">
        <v>7169</v>
      </c>
      <c r="F148" s="9">
        <v>0</v>
      </c>
      <c r="G148" s="9">
        <v>716.9</v>
      </c>
      <c r="H148" s="9"/>
      <c r="I148" s="9">
        <v>1</v>
      </c>
      <c r="J148" s="9">
        <v>94630.8</v>
      </c>
    </row>
    <row r="149" spans="1:10" x14ac:dyDescent="0.15">
      <c r="A149" s="6" t="s">
        <v>438</v>
      </c>
      <c r="B149" s="7" t="s">
        <v>439</v>
      </c>
      <c r="C149" s="9">
        <v>1</v>
      </c>
      <c r="D149" s="9">
        <v>22938</v>
      </c>
      <c r="E149" s="9">
        <v>22938</v>
      </c>
      <c r="F149" s="9">
        <v>0</v>
      </c>
      <c r="G149" s="9">
        <v>0</v>
      </c>
      <c r="H149" s="9"/>
      <c r="I149" s="9">
        <v>1</v>
      </c>
      <c r="J149" s="9">
        <v>275256</v>
      </c>
    </row>
    <row r="150" spans="1:10" x14ac:dyDescent="0.15">
      <c r="A150" s="6" t="s">
        <v>440</v>
      </c>
      <c r="B150" s="7" t="s">
        <v>441</v>
      </c>
      <c r="C150" s="9">
        <v>4</v>
      </c>
      <c r="D150" s="9">
        <v>16847</v>
      </c>
      <c r="E150" s="9">
        <v>14338</v>
      </c>
      <c r="F150" s="9">
        <v>0</v>
      </c>
      <c r="G150" s="9">
        <v>2509</v>
      </c>
      <c r="H150" s="9"/>
      <c r="I150" s="9">
        <v>1</v>
      </c>
      <c r="J150" s="9">
        <v>808656</v>
      </c>
    </row>
    <row r="151" spans="1:10" ht="21" x14ac:dyDescent="0.15">
      <c r="A151" s="6" t="s">
        <v>442</v>
      </c>
      <c r="B151" s="7" t="s">
        <v>443</v>
      </c>
      <c r="C151" s="9">
        <v>11</v>
      </c>
      <c r="D151" s="9">
        <v>41287.5</v>
      </c>
      <c r="E151" s="9">
        <v>29176.5</v>
      </c>
      <c r="F151" s="9">
        <v>1101</v>
      </c>
      <c r="G151" s="9">
        <v>11010</v>
      </c>
      <c r="H151" s="9"/>
      <c r="I151" s="9">
        <v>1</v>
      </c>
      <c r="J151" s="9">
        <v>5449950</v>
      </c>
    </row>
    <row r="152" spans="1:10" ht="21" x14ac:dyDescent="0.15">
      <c r="A152" s="6" t="s">
        <v>442</v>
      </c>
      <c r="B152" s="7" t="s">
        <v>443</v>
      </c>
      <c r="C152" s="9">
        <v>1</v>
      </c>
      <c r="D152" s="9">
        <v>576929.30000000005</v>
      </c>
      <c r="E152" s="9">
        <v>0</v>
      </c>
      <c r="F152" s="9">
        <v>0</v>
      </c>
      <c r="G152" s="9">
        <v>576929.30000000005</v>
      </c>
      <c r="H152" s="9"/>
      <c r="I152" s="9">
        <v>1</v>
      </c>
      <c r="J152" s="9">
        <v>576929.30000000005</v>
      </c>
    </row>
    <row r="153" spans="1:10" ht="21" x14ac:dyDescent="0.15">
      <c r="A153" s="6" t="s">
        <v>444</v>
      </c>
      <c r="B153" s="7" t="s">
        <v>445</v>
      </c>
      <c r="C153" s="9">
        <v>2</v>
      </c>
      <c r="D153" s="9">
        <v>39040.92</v>
      </c>
      <c r="E153" s="9">
        <v>27434.16</v>
      </c>
      <c r="F153" s="9">
        <v>1055.1600000000001</v>
      </c>
      <c r="G153" s="9">
        <v>10551.6</v>
      </c>
      <c r="H153" s="9"/>
      <c r="I153" s="9">
        <v>1</v>
      </c>
      <c r="J153" s="9">
        <v>936982.08</v>
      </c>
    </row>
    <row r="154" spans="1:10" ht="21" x14ac:dyDescent="0.15">
      <c r="A154" s="6" t="s">
        <v>446</v>
      </c>
      <c r="B154" s="7" t="s">
        <v>447</v>
      </c>
      <c r="C154" s="9">
        <v>7</v>
      </c>
      <c r="D154" s="9">
        <v>31286.44</v>
      </c>
      <c r="E154" s="9">
        <v>25231</v>
      </c>
      <c r="F154" s="9">
        <v>1009.24</v>
      </c>
      <c r="G154" s="9">
        <v>5046.2</v>
      </c>
      <c r="H154" s="9"/>
      <c r="I154" s="9">
        <v>1</v>
      </c>
      <c r="J154" s="9">
        <v>2628060.96</v>
      </c>
    </row>
    <row r="155" spans="1:10" ht="21" x14ac:dyDescent="0.15">
      <c r="A155" s="6" t="s">
        <v>448</v>
      </c>
      <c r="B155" s="7" t="s">
        <v>449</v>
      </c>
      <c r="C155" s="9">
        <v>1</v>
      </c>
      <c r="D155" s="9">
        <v>29865</v>
      </c>
      <c r="E155" s="9">
        <v>24084</v>
      </c>
      <c r="F155" s="9">
        <v>964</v>
      </c>
      <c r="G155" s="9">
        <v>4817</v>
      </c>
      <c r="H155" s="9"/>
      <c r="I155" s="9">
        <v>1</v>
      </c>
      <c r="J155" s="9">
        <v>358380</v>
      </c>
    </row>
    <row r="156" spans="1:10" ht="21" x14ac:dyDescent="0.15">
      <c r="A156" s="6" t="s">
        <v>450</v>
      </c>
      <c r="B156" s="7" t="s">
        <v>451</v>
      </c>
      <c r="C156" s="9">
        <v>1</v>
      </c>
      <c r="D156" s="9">
        <v>22707</v>
      </c>
      <c r="E156" s="9">
        <v>18922</v>
      </c>
      <c r="F156" s="9">
        <v>0</v>
      </c>
      <c r="G156" s="9">
        <v>3785</v>
      </c>
      <c r="H156" s="9"/>
      <c r="I156" s="9">
        <v>1</v>
      </c>
      <c r="J156" s="9">
        <v>272484</v>
      </c>
    </row>
    <row r="157" spans="1:10" x14ac:dyDescent="0.15">
      <c r="A157" s="6" t="s">
        <v>452</v>
      </c>
      <c r="B157" s="7" t="s">
        <v>453</v>
      </c>
      <c r="C157" s="9">
        <v>1</v>
      </c>
      <c r="D157" s="9">
        <v>52725</v>
      </c>
      <c r="E157" s="9">
        <v>47725</v>
      </c>
      <c r="F157" s="9">
        <v>0</v>
      </c>
      <c r="G157" s="9">
        <v>5000</v>
      </c>
      <c r="H157" s="9"/>
      <c r="I157" s="9">
        <v>1</v>
      </c>
      <c r="J157" s="9">
        <v>632700</v>
      </c>
    </row>
    <row r="158" spans="1:10" x14ac:dyDescent="0.15">
      <c r="A158" s="6" t="s">
        <v>454</v>
      </c>
      <c r="B158" s="7" t="s">
        <v>455</v>
      </c>
      <c r="C158" s="9">
        <v>1</v>
      </c>
      <c r="D158" s="9">
        <v>29017</v>
      </c>
      <c r="E158" s="9">
        <v>26379</v>
      </c>
      <c r="F158" s="9">
        <v>0</v>
      </c>
      <c r="G158" s="9">
        <v>2638</v>
      </c>
      <c r="H158" s="9"/>
      <c r="I158" s="9">
        <v>1</v>
      </c>
      <c r="J158" s="9">
        <v>348204</v>
      </c>
    </row>
    <row r="159" spans="1:10" x14ac:dyDescent="0.15">
      <c r="A159" s="6" t="s">
        <v>456</v>
      </c>
      <c r="B159" s="7" t="s">
        <v>457</v>
      </c>
      <c r="C159" s="9">
        <v>3</v>
      </c>
      <c r="D159" s="9">
        <v>19949</v>
      </c>
      <c r="E159" s="9">
        <v>18135</v>
      </c>
      <c r="F159" s="9">
        <v>0</v>
      </c>
      <c r="G159" s="9">
        <v>1814</v>
      </c>
      <c r="H159" s="9"/>
      <c r="I159" s="9">
        <v>1</v>
      </c>
      <c r="J159" s="9">
        <v>718164</v>
      </c>
    </row>
    <row r="160" spans="1:10" ht="21" x14ac:dyDescent="0.15">
      <c r="A160" s="6" t="s">
        <v>458</v>
      </c>
      <c r="B160" s="7" t="s">
        <v>459</v>
      </c>
      <c r="C160" s="9">
        <v>1</v>
      </c>
      <c r="D160" s="9">
        <v>28611.5</v>
      </c>
      <c r="E160" s="9">
        <v>22108.5</v>
      </c>
      <c r="F160" s="9">
        <v>0</v>
      </c>
      <c r="G160" s="9">
        <v>6503</v>
      </c>
      <c r="H160" s="9"/>
      <c r="I160" s="9">
        <v>1</v>
      </c>
      <c r="J160" s="9">
        <v>343338</v>
      </c>
    </row>
    <row r="161" spans="1:10" ht="42" x14ac:dyDescent="0.15">
      <c r="A161" s="6" t="s">
        <v>470</v>
      </c>
      <c r="B161" s="7" t="s">
        <v>471</v>
      </c>
      <c r="C161" s="9">
        <v>1</v>
      </c>
      <c r="D161" s="9">
        <v>5979210</v>
      </c>
      <c r="E161" s="9">
        <v>0</v>
      </c>
      <c r="F161" s="9">
        <v>0</v>
      </c>
      <c r="G161" s="9">
        <v>5979210</v>
      </c>
      <c r="H161" s="9"/>
      <c r="I161" s="9">
        <v>1</v>
      </c>
      <c r="J161" s="9">
        <v>5979210</v>
      </c>
    </row>
    <row r="162" spans="1:10" ht="21" x14ac:dyDescent="0.15">
      <c r="A162" s="6" t="s">
        <v>472</v>
      </c>
      <c r="B162" s="7" t="s">
        <v>473</v>
      </c>
      <c r="C162" s="9">
        <v>1</v>
      </c>
      <c r="D162" s="9">
        <v>13491473.57</v>
      </c>
      <c r="E162" s="9">
        <v>0</v>
      </c>
      <c r="F162" s="9">
        <v>0</v>
      </c>
      <c r="G162" s="9">
        <v>13491473.57</v>
      </c>
      <c r="H162" s="9"/>
      <c r="I162" s="9">
        <v>1</v>
      </c>
      <c r="J162" s="9">
        <v>13491473.57</v>
      </c>
    </row>
    <row r="163" spans="1:10" ht="24.95" customHeight="1" x14ac:dyDescent="0.15">
      <c r="A163" s="25" t="s">
        <v>474</v>
      </c>
      <c r="B163" s="25"/>
      <c r="C163" s="10" t="s">
        <v>255</v>
      </c>
      <c r="D163" s="10">
        <f>SUBTOTAL(9,D105:D162)</f>
        <v>21803967.100000001</v>
      </c>
      <c r="E163" s="10" t="s">
        <v>255</v>
      </c>
      <c r="F163" s="10" t="s">
        <v>255</v>
      </c>
      <c r="G163" s="10" t="s">
        <v>255</v>
      </c>
      <c r="H163" s="10" t="s">
        <v>255</v>
      </c>
      <c r="I163" s="10" t="s">
        <v>255</v>
      </c>
      <c r="J163" s="10">
        <f>SUBTOTAL(9,J105:J162)</f>
        <v>59027972.349999994</v>
      </c>
    </row>
    <row r="164" spans="1:10" ht="24.95" customHeight="1" x14ac:dyDescent="0.15"/>
    <row r="165" spans="1:10" ht="24.95" customHeight="1" x14ac:dyDescent="0.15">
      <c r="A165" s="23" t="s">
        <v>336</v>
      </c>
      <c r="B165" s="23"/>
      <c r="C165" s="24" t="s">
        <v>118</v>
      </c>
      <c r="D165" s="24"/>
      <c r="E165" s="24"/>
      <c r="F165" s="24"/>
      <c r="G165" s="24"/>
      <c r="H165" s="24"/>
      <c r="I165" s="24"/>
      <c r="J165" s="24"/>
    </row>
    <row r="166" spans="1:10" ht="24.95" customHeight="1" x14ac:dyDescent="0.15">
      <c r="A166" s="23" t="s">
        <v>337</v>
      </c>
      <c r="B166" s="23"/>
      <c r="C166" s="24" t="s">
        <v>475</v>
      </c>
      <c r="D166" s="24"/>
      <c r="E166" s="24"/>
      <c r="F166" s="24"/>
      <c r="G166" s="24"/>
      <c r="H166" s="24"/>
      <c r="I166" s="24"/>
      <c r="J166" s="24"/>
    </row>
    <row r="167" spans="1:10" ht="24.95" customHeight="1" x14ac:dyDescent="0.15">
      <c r="A167" s="23" t="s">
        <v>339</v>
      </c>
      <c r="B167" s="23"/>
      <c r="C167" s="24" t="s">
        <v>314</v>
      </c>
      <c r="D167" s="24"/>
      <c r="E167" s="24"/>
      <c r="F167" s="24"/>
      <c r="G167" s="24"/>
      <c r="H167" s="24"/>
      <c r="I167" s="24"/>
      <c r="J167" s="24"/>
    </row>
    <row r="168" spans="1:10" ht="24.95" customHeight="1" x14ac:dyDescent="0.15">
      <c r="A168" s="15" t="s">
        <v>340</v>
      </c>
      <c r="B168" s="15"/>
      <c r="C168" s="15"/>
      <c r="D168" s="15"/>
      <c r="E168" s="15"/>
      <c r="F168" s="15"/>
      <c r="G168" s="15"/>
      <c r="H168" s="15"/>
      <c r="I168" s="15"/>
      <c r="J168" s="15"/>
    </row>
    <row r="169" spans="1:10" ht="24.95" customHeight="1" x14ac:dyDescent="0.15"/>
    <row r="170" spans="1:10" ht="50.1" customHeight="1" x14ac:dyDescent="0.15">
      <c r="A170" s="20" t="s">
        <v>243</v>
      </c>
      <c r="B170" s="20" t="s">
        <v>341</v>
      </c>
      <c r="C170" s="20" t="s">
        <v>342</v>
      </c>
      <c r="D170" s="20" t="s">
        <v>343</v>
      </c>
      <c r="E170" s="20"/>
      <c r="F170" s="20"/>
      <c r="G170" s="20"/>
      <c r="H170" s="20" t="s">
        <v>344</v>
      </c>
      <c r="I170" s="20" t="s">
        <v>345</v>
      </c>
      <c r="J170" s="20" t="s">
        <v>346</v>
      </c>
    </row>
    <row r="171" spans="1:10" ht="50.1" customHeight="1" x14ac:dyDescent="0.15">
      <c r="A171" s="20"/>
      <c r="B171" s="20"/>
      <c r="C171" s="20"/>
      <c r="D171" s="20" t="s">
        <v>347</v>
      </c>
      <c r="E171" s="20" t="s">
        <v>95</v>
      </c>
      <c r="F171" s="20"/>
      <c r="G171" s="20"/>
      <c r="H171" s="20"/>
      <c r="I171" s="20"/>
      <c r="J171" s="20"/>
    </row>
    <row r="172" spans="1:10" ht="50.1" customHeight="1" x14ac:dyDescent="0.15">
      <c r="A172" s="20"/>
      <c r="B172" s="20"/>
      <c r="C172" s="20"/>
      <c r="D172" s="20"/>
      <c r="E172" s="6" t="s">
        <v>348</v>
      </c>
      <c r="F172" s="6" t="s">
        <v>349</v>
      </c>
      <c r="G172" s="6" t="s">
        <v>350</v>
      </c>
      <c r="H172" s="20"/>
      <c r="I172" s="20"/>
      <c r="J172" s="20"/>
    </row>
    <row r="173" spans="1:10" ht="24.95" customHeight="1" x14ac:dyDescent="0.15">
      <c r="A173" s="6" t="s">
        <v>252</v>
      </c>
      <c r="B173" s="6" t="s">
        <v>351</v>
      </c>
      <c r="C173" s="6" t="s">
        <v>352</v>
      </c>
      <c r="D173" s="6" t="s">
        <v>353</v>
      </c>
      <c r="E173" s="6" t="s">
        <v>354</v>
      </c>
      <c r="F173" s="6" t="s">
        <v>355</v>
      </c>
      <c r="G173" s="6" t="s">
        <v>356</v>
      </c>
      <c r="H173" s="6" t="s">
        <v>357</v>
      </c>
      <c r="I173" s="6" t="s">
        <v>358</v>
      </c>
      <c r="J173" s="6" t="s">
        <v>359</v>
      </c>
    </row>
    <row r="174" spans="1:10" ht="21" x14ac:dyDescent="0.15">
      <c r="A174" s="6" t="s">
        <v>442</v>
      </c>
      <c r="B174" s="7" t="s">
        <v>443</v>
      </c>
      <c r="C174" s="9">
        <v>11</v>
      </c>
      <c r="D174" s="9">
        <v>7484.848</v>
      </c>
      <c r="E174" s="9">
        <v>0</v>
      </c>
      <c r="F174" s="9">
        <v>0</v>
      </c>
      <c r="G174" s="9">
        <v>7484.848</v>
      </c>
      <c r="H174" s="9"/>
      <c r="I174" s="9">
        <v>1</v>
      </c>
      <c r="J174" s="9">
        <v>987999.94</v>
      </c>
    </row>
    <row r="175" spans="1:10" x14ac:dyDescent="0.15">
      <c r="A175" s="6" t="s">
        <v>452</v>
      </c>
      <c r="B175" s="7" t="s">
        <v>453</v>
      </c>
      <c r="C175" s="9">
        <v>1</v>
      </c>
      <c r="D175" s="9">
        <v>12000.06</v>
      </c>
      <c r="E175" s="9">
        <v>0</v>
      </c>
      <c r="F175" s="9">
        <v>0</v>
      </c>
      <c r="G175" s="9">
        <v>12000.06</v>
      </c>
      <c r="H175" s="9"/>
      <c r="I175" s="9">
        <v>1</v>
      </c>
      <c r="J175" s="9">
        <v>12000.06</v>
      </c>
    </row>
    <row r="176" spans="1:10" ht="21" x14ac:dyDescent="0.15">
      <c r="A176" s="6" t="s">
        <v>472</v>
      </c>
      <c r="B176" s="7" t="s">
        <v>473</v>
      </c>
      <c r="C176" s="9">
        <v>1</v>
      </c>
      <c r="D176" s="9">
        <v>1400000</v>
      </c>
      <c r="E176" s="9">
        <v>0</v>
      </c>
      <c r="F176" s="9">
        <v>0</v>
      </c>
      <c r="G176" s="9">
        <v>1400000</v>
      </c>
      <c r="H176" s="9"/>
      <c r="I176" s="9">
        <v>1</v>
      </c>
      <c r="J176" s="9">
        <v>1400000</v>
      </c>
    </row>
    <row r="177" spans="1:10" ht="24.95" customHeight="1" x14ac:dyDescent="0.15">
      <c r="A177" s="25" t="s">
        <v>474</v>
      </c>
      <c r="B177" s="25"/>
      <c r="C177" s="10" t="s">
        <v>255</v>
      </c>
      <c r="D177" s="10">
        <f>SUBTOTAL(9,D174:D176)</f>
        <v>1419484.9080000001</v>
      </c>
      <c r="E177" s="10" t="s">
        <v>255</v>
      </c>
      <c r="F177" s="10" t="s">
        <v>255</v>
      </c>
      <c r="G177" s="10" t="s">
        <v>255</v>
      </c>
      <c r="H177" s="10" t="s">
        <v>255</v>
      </c>
      <c r="I177" s="10" t="s">
        <v>255</v>
      </c>
      <c r="J177" s="10">
        <f>SUBTOTAL(9,J174:J176)</f>
        <v>2400000</v>
      </c>
    </row>
    <row r="178" spans="1:10" ht="24.95" customHeight="1" x14ac:dyDescent="0.15"/>
    <row r="179" spans="1:10" ht="24.95" customHeight="1" x14ac:dyDescent="0.15">
      <c r="A179" s="23" t="s">
        <v>336</v>
      </c>
      <c r="B179" s="23"/>
      <c r="C179" s="24" t="s">
        <v>118</v>
      </c>
      <c r="D179" s="24"/>
      <c r="E179" s="24"/>
      <c r="F179" s="24"/>
      <c r="G179" s="24"/>
      <c r="H179" s="24"/>
      <c r="I179" s="24"/>
      <c r="J179" s="24"/>
    </row>
    <row r="180" spans="1:10" ht="24.95" customHeight="1" x14ac:dyDescent="0.15">
      <c r="A180" s="23" t="s">
        <v>337</v>
      </c>
      <c r="B180" s="23"/>
      <c r="C180" s="24" t="s">
        <v>338</v>
      </c>
      <c r="D180" s="24"/>
      <c r="E180" s="24"/>
      <c r="F180" s="24"/>
      <c r="G180" s="24"/>
      <c r="H180" s="24"/>
      <c r="I180" s="24"/>
      <c r="J180" s="24"/>
    </row>
    <row r="181" spans="1:10" ht="24.95" customHeight="1" x14ac:dyDescent="0.15">
      <c r="A181" s="23" t="s">
        <v>339</v>
      </c>
      <c r="B181" s="23"/>
      <c r="C181" s="24" t="s">
        <v>317</v>
      </c>
      <c r="D181" s="24"/>
      <c r="E181" s="24"/>
      <c r="F181" s="24"/>
      <c r="G181" s="24"/>
      <c r="H181" s="24"/>
      <c r="I181" s="24"/>
      <c r="J181" s="24"/>
    </row>
    <row r="182" spans="1:10" ht="24.95" customHeight="1" x14ac:dyDescent="0.15">
      <c r="A182" s="15" t="s">
        <v>340</v>
      </c>
      <c r="B182" s="15"/>
      <c r="C182" s="15"/>
      <c r="D182" s="15"/>
      <c r="E182" s="15"/>
      <c r="F182" s="15"/>
      <c r="G182" s="15"/>
      <c r="H182" s="15"/>
      <c r="I182" s="15"/>
      <c r="J182" s="15"/>
    </row>
    <row r="183" spans="1:10" ht="24.95" customHeight="1" x14ac:dyDescent="0.15"/>
    <row r="184" spans="1:10" ht="50.1" customHeight="1" x14ac:dyDescent="0.15">
      <c r="A184" s="20" t="s">
        <v>243</v>
      </c>
      <c r="B184" s="20" t="s">
        <v>341</v>
      </c>
      <c r="C184" s="20" t="s">
        <v>342</v>
      </c>
      <c r="D184" s="20" t="s">
        <v>343</v>
      </c>
      <c r="E184" s="20"/>
      <c r="F184" s="20"/>
      <c r="G184" s="20"/>
      <c r="H184" s="20" t="s">
        <v>344</v>
      </c>
      <c r="I184" s="20" t="s">
        <v>345</v>
      </c>
      <c r="J184" s="20" t="s">
        <v>346</v>
      </c>
    </row>
    <row r="185" spans="1:10" ht="50.1" customHeight="1" x14ac:dyDescent="0.15">
      <c r="A185" s="20"/>
      <c r="B185" s="20"/>
      <c r="C185" s="20"/>
      <c r="D185" s="20" t="s">
        <v>347</v>
      </c>
      <c r="E185" s="20" t="s">
        <v>95</v>
      </c>
      <c r="F185" s="20"/>
      <c r="G185" s="20"/>
      <c r="H185" s="20"/>
      <c r="I185" s="20"/>
      <c r="J185" s="20"/>
    </row>
    <row r="186" spans="1:10" ht="50.1" customHeight="1" x14ac:dyDescent="0.15">
      <c r="A186" s="20"/>
      <c r="B186" s="20"/>
      <c r="C186" s="20"/>
      <c r="D186" s="20"/>
      <c r="E186" s="6" t="s">
        <v>348</v>
      </c>
      <c r="F186" s="6" t="s">
        <v>349</v>
      </c>
      <c r="G186" s="6" t="s">
        <v>350</v>
      </c>
      <c r="H186" s="20"/>
      <c r="I186" s="20"/>
      <c r="J186" s="20"/>
    </row>
    <row r="187" spans="1:10" ht="24.95" customHeight="1" x14ac:dyDescent="0.15">
      <c r="A187" s="6" t="s">
        <v>252</v>
      </c>
      <c r="B187" s="6" t="s">
        <v>351</v>
      </c>
      <c r="C187" s="6" t="s">
        <v>352</v>
      </c>
      <c r="D187" s="6" t="s">
        <v>353</v>
      </c>
      <c r="E187" s="6" t="s">
        <v>354</v>
      </c>
      <c r="F187" s="6" t="s">
        <v>355</v>
      </c>
      <c r="G187" s="6" t="s">
        <v>356</v>
      </c>
      <c r="H187" s="6" t="s">
        <v>357</v>
      </c>
      <c r="I187" s="6" t="s">
        <v>358</v>
      </c>
      <c r="J187" s="6" t="s">
        <v>359</v>
      </c>
    </row>
    <row r="188" spans="1:10" x14ac:dyDescent="0.15">
      <c r="A188" s="6" t="s">
        <v>252</v>
      </c>
      <c r="B188" s="7" t="s">
        <v>360</v>
      </c>
      <c r="C188" s="9">
        <v>1</v>
      </c>
      <c r="D188" s="9">
        <v>79541</v>
      </c>
      <c r="E188" s="9">
        <v>53028</v>
      </c>
      <c r="F188" s="9">
        <v>0</v>
      </c>
      <c r="G188" s="9">
        <v>26513</v>
      </c>
      <c r="H188" s="9"/>
      <c r="I188" s="9">
        <v>1</v>
      </c>
      <c r="J188" s="9">
        <v>954492</v>
      </c>
    </row>
    <row r="189" spans="1:10" x14ac:dyDescent="0.15">
      <c r="A189" s="6" t="s">
        <v>252</v>
      </c>
      <c r="B189" s="7" t="s">
        <v>360</v>
      </c>
      <c r="C189" s="9">
        <v>1</v>
      </c>
      <c r="D189" s="9">
        <v>0.06</v>
      </c>
      <c r="E189" s="9">
        <v>0</v>
      </c>
      <c r="F189" s="9">
        <v>0</v>
      </c>
      <c r="G189" s="9">
        <v>0.06</v>
      </c>
      <c r="H189" s="9"/>
      <c r="I189" s="9">
        <v>1</v>
      </c>
      <c r="J189" s="9">
        <v>0.06</v>
      </c>
    </row>
    <row r="190" spans="1:10" x14ac:dyDescent="0.15">
      <c r="A190" s="6" t="s">
        <v>351</v>
      </c>
      <c r="B190" s="7" t="s">
        <v>361</v>
      </c>
      <c r="C190" s="9">
        <v>4</v>
      </c>
      <c r="D190" s="9">
        <v>55148.800000000003</v>
      </c>
      <c r="E190" s="9">
        <v>43085</v>
      </c>
      <c r="F190" s="9">
        <v>0</v>
      </c>
      <c r="G190" s="9">
        <v>12063.8</v>
      </c>
      <c r="H190" s="9"/>
      <c r="I190" s="9">
        <v>1</v>
      </c>
      <c r="J190" s="9">
        <v>2647142.3999999999</v>
      </c>
    </row>
    <row r="191" spans="1:10" x14ac:dyDescent="0.15">
      <c r="A191" s="6" t="s">
        <v>352</v>
      </c>
      <c r="B191" s="7" t="s">
        <v>362</v>
      </c>
      <c r="C191" s="9">
        <v>3</v>
      </c>
      <c r="D191" s="9">
        <v>33465.599999999999</v>
      </c>
      <c r="E191" s="9">
        <v>25952</v>
      </c>
      <c r="F191" s="9">
        <v>0</v>
      </c>
      <c r="G191" s="9">
        <v>7513.6</v>
      </c>
      <c r="H191" s="9"/>
      <c r="I191" s="9">
        <v>1</v>
      </c>
      <c r="J191" s="9">
        <v>1204761.6000000001</v>
      </c>
    </row>
    <row r="192" spans="1:10" x14ac:dyDescent="0.15">
      <c r="A192" s="6" t="s">
        <v>353</v>
      </c>
      <c r="B192" s="7" t="s">
        <v>363</v>
      </c>
      <c r="C192" s="9">
        <v>1</v>
      </c>
      <c r="D192" s="9">
        <v>66815</v>
      </c>
      <c r="E192" s="9">
        <v>47725</v>
      </c>
      <c r="F192" s="9">
        <v>0</v>
      </c>
      <c r="G192" s="9">
        <v>19090</v>
      </c>
      <c r="H192" s="9"/>
      <c r="I192" s="9">
        <v>1</v>
      </c>
      <c r="J192" s="9">
        <v>801780</v>
      </c>
    </row>
    <row r="193" spans="1:10" x14ac:dyDescent="0.15">
      <c r="A193" s="6" t="s">
        <v>354</v>
      </c>
      <c r="B193" s="7" t="s">
        <v>364</v>
      </c>
      <c r="C193" s="9">
        <v>1</v>
      </c>
      <c r="D193" s="9">
        <v>41363.800000000003</v>
      </c>
      <c r="E193" s="9">
        <v>31087</v>
      </c>
      <c r="F193" s="9">
        <v>0</v>
      </c>
      <c r="G193" s="9">
        <v>10276.799999999999</v>
      </c>
      <c r="H193" s="9"/>
      <c r="I193" s="9">
        <v>1</v>
      </c>
      <c r="J193" s="9">
        <v>496365.6</v>
      </c>
    </row>
    <row r="194" spans="1:10" x14ac:dyDescent="0.15">
      <c r="A194" s="6" t="s">
        <v>355</v>
      </c>
      <c r="B194" s="7" t="s">
        <v>365</v>
      </c>
      <c r="C194" s="9">
        <v>1</v>
      </c>
      <c r="D194" s="9">
        <v>22938</v>
      </c>
      <c r="E194" s="9">
        <v>22938</v>
      </c>
      <c r="F194" s="9">
        <v>0</v>
      </c>
      <c r="G194" s="9">
        <v>0</v>
      </c>
      <c r="H194" s="9"/>
      <c r="I194" s="9">
        <v>1</v>
      </c>
      <c r="J194" s="9">
        <v>275256</v>
      </c>
    </row>
    <row r="195" spans="1:10" x14ac:dyDescent="0.15">
      <c r="A195" s="6" t="s">
        <v>356</v>
      </c>
      <c r="B195" s="7" t="s">
        <v>366</v>
      </c>
      <c r="C195" s="9">
        <v>2</v>
      </c>
      <c r="D195" s="9">
        <v>30007.200000000001</v>
      </c>
      <c r="E195" s="9">
        <v>25006</v>
      </c>
      <c r="F195" s="9">
        <v>0</v>
      </c>
      <c r="G195" s="9">
        <v>5001.2</v>
      </c>
      <c r="H195" s="9"/>
      <c r="I195" s="9">
        <v>1</v>
      </c>
      <c r="J195" s="9">
        <v>720172.8</v>
      </c>
    </row>
    <row r="196" spans="1:10" x14ac:dyDescent="0.15">
      <c r="A196" s="6" t="s">
        <v>357</v>
      </c>
      <c r="B196" s="7" t="s">
        <v>367</v>
      </c>
      <c r="C196" s="9">
        <v>1</v>
      </c>
      <c r="D196" s="9">
        <v>30007.200000000001</v>
      </c>
      <c r="E196" s="9">
        <v>25006</v>
      </c>
      <c r="F196" s="9">
        <v>0</v>
      </c>
      <c r="G196" s="9">
        <v>5001.2</v>
      </c>
      <c r="H196" s="9"/>
      <c r="I196" s="9">
        <v>1</v>
      </c>
      <c r="J196" s="9">
        <v>360086.4</v>
      </c>
    </row>
    <row r="197" spans="1:10" x14ac:dyDescent="0.15">
      <c r="A197" s="6" t="s">
        <v>358</v>
      </c>
      <c r="B197" s="7" t="s">
        <v>368</v>
      </c>
      <c r="C197" s="9">
        <v>1</v>
      </c>
      <c r="D197" s="9">
        <v>25231.8</v>
      </c>
      <c r="E197" s="9">
        <v>22938</v>
      </c>
      <c r="F197" s="9">
        <v>0</v>
      </c>
      <c r="G197" s="9">
        <v>2293.8000000000002</v>
      </c>
      <c r="H197" s="9"/>
      <c r="I197" s="9">
        <v>1</v>
      </c>
      <c r="J197" s="9">
        <v>302781.59999999998</v>
      </c>
    </row>
    <row r="198" spans="1:10" x14ac:dyDescent="0.15">
      <c r="A198" s="6" t="s">
        <v>359</v>
      </c>
      <c r="B198" s="7" t="s">
        <v>369</v>
      </c>
      <c r="C198" s="9">
        <v>1</v>
      </c>
      <c r="D198" s="9">
        <v>27525.599999999999</v>
      </c>
      <c r="E198" s="9">
        <v>22938</v>
      </c>
      <c r="F198" s="9">
        <v>0</v>
      </c>
      <c r="G198" s="9">
        <v>4587.6000000000004</v>
      </c>
      <c r="H198" s="9"/>
      <c r="I198" s="9">
        <v>1</v>
      </c>
      <c r="J198" s="9">
        <v>330307.20000000001</v>
      </c>
    </row>
    <row r="199" spans="1:10" x14ac:dyDescent="0.15">
      <c r="A199" s="6" t="s">
        <v>370</v>
      </c>
      <c r="B199" s="7" t="s">
        <v>371</v>
      </c>
      <c r="C199" s="9">
        <v>1</v>
      </c>
      <c r="D199" s="9">
        <v>27525.599999999999</v>
      </c>
      <c r="E199" s="9">
        <v>22938</v>
      </c>
      <c r="F199" s="9">
        <v>0</v>
      </c>
      <c r="G199" s="9">
        <v>4587.6000000000004</v>
      </c>
      <c r="H199" s="9"/>
      <c r="I199" s="9">
        <v>1</v>
      </c>
      <c r="J199" s="9">
        <v>330307.20000000001</v>
      </c>
    </row>
    <row r="200" spans="1:10" x14ac:dyDescent="0.15">
      <c r="A200" s="6" t="s">
        <v>372</v>
      </c>
      <c r="B200" s="7" t="s">
        <v>373</v>
      </c>
      <c r="C200" s="9">
        <v>1</v>
      </c>
      <c r="D200" s="9">
        <v>27525.599999999999</v>
      </c>
      <c r="E200" s="9">
        <v>22938</v>
      </c>
      <c r="F200" s="9">
        <v>0</v>
      </c>
      <c r="G200" s="9">
        <v>4587.6000000000004</v>
      </c>
      <c r="H200" s="9"/>
      <c r="I200" s="9">
        <v>1</v>
      </c>
      <c r="J200" s="9">
        <v>330307.20000000001</v>
      </c>
    </row>
    <row r="201" spans="1:10" ht="21" x14ac:dyDescent="0.15">
      <c r="A201" s="6" t="s">
        <v>374</v>
      </c>
      <c r="B201" s="7" t="s">
        <v>375</v>
      </c>
      <c r="C201" s="9">
        <v>3</v>
      </c>
      <c r="D201" s="9">
        <v>33872</v>
      </c>
      <c r="E201" s="9">
        <v>25997</v>
      </c>
      <c r="F201" s="9">
        <v>0</v>
      </c>
      <c r="G201" s="9">
        <v>7875</v>
      </c>
      <c r="H201" s="9"/>
      <c r="I201" s="9">
        <v>1</v>
      </c>
      <c r="J201" s="9">
        <v>1219392</v>
      </c>
    </row>
    <row r="202" spans="1:10" ht="21" x14ac:dyDescent="0.15">
      <c r="A202" s="6" t="s">
        <v>376</v>
      </c>
      <c r="B202" s="7" t="s">
        <v>377</v>
      </c>
      <c r="C202" s="9">
        <v>2</v>
      </c>
      <c r="D202" s="9">
        <v>32227.55</v>
      </c>
      <c r="E202" s="9">
        <v>25805</v>
      </c>
      <c r="F202" s="9">
        <v>0</v>
      </c>
      <c r="G202" s="9">
        <v>6422.55</v>
      </c>
      <c r="H202" s="9"/>
      <c r="I202" s="9">
        <v>1</v>
      </c>
      <c r="J202" s="9">
        <v>773461.2</v>
      </c>
    </row>
    <row r="203" spans="1:10" x14ac:dyDescent="0.15">
      <c r="A203" s="6" t="s">
        <v>378</v>
      </c>
      <c r="B203" s="7" t="s">
        <v>379</v>
      </c>
      <c r="C203" s="9">
        <v>1</v>
      </c>
      <c r="D203" s="9">
        <v>41287.68</v>
      </c>
      <c r="E203" s="9">
        <v>32686.080000000002</v>
      </c>
      <c r="F203" s="9">
        <v>0</v>
      </c>
      <c r="G203" s="9">
        <v>8601.6</v>
      </c>
      <c r="H203" s="9"/>
      <c r="I203" s="9">
        <v>1</v>
      </c>
      <c r="J203" s="9">
        <v>495452.15999999997</v>
      </c>
    </row>
    <row r="204" spans="1:10" x14ac:dyDescent="0.15">
      <c r="A204" s="6" t="s">
        <v>380</v>
      </c>
      <c r="B204" s="7" t="s">
        <v>381</v>
      </c>
      <c r="C204" s="9">
        <v>2</v>
      </c>
      <c r="D204" s="9">
        <v>30907.9</v>
      </c>
      <c r="E204" s="9">
        <v>24657.5</v>
      </c>
      <c r="F204" s="9">
        <v>0</v>
      </c>
      <c r="G204" s="9">
        <v>6250.4</v>
      </c>
      <c r="H204" s="9"/>
      <c r="I204" s="9">
        <v>1</v>
      </c>
      <c r="J204" s="9">
        <v>741789.6</v>
      </c>
    </row>
    <row r="205" spans="1:10" ht="21" x14ac:dyDescent="0.15">
      <c r="A205" s="6" t="s">
        <v>382</v>
      </c>
      <c r="B205" s="7" t="s">
        <v>383</v>
      </c>
      <c r="C205" s="9">
        <v>4</v>
      </c>
      <c r="D205" s="9">
        <v>32858</v>
      </c>
      <c r="E205" s="9">
        <v>25231.25</v>
      </c>
      <c r="F205" s="9">
        <v>0</v>
      </c>
      <c r="G205" s="9">
        <v>7626.75</v>
      </c>
      <c r="H205" s="9"/>
      <c r="I205" s="9">
        <v>1</v>
      </c>
      <c r="J205" s="9">
        <v>1577184</v>
      </c>
    </row>
    <row r="206" spans="1:10" ht="21" x14ac:dyDescent="0.15">
      <c r="A206" s="6" t="s">
        <v>384</v>
      </c>
      <c r="B206" s="7" t="s">
        <v>385</v>
      </c>
      <c r="C206" s="9">
        <v>1</v>
      </c>
      <c r="D206" s="9">
        <v>36930.6</v>
      </c>
      <c r="E206" s="9">
        <v>26379</v>
      </c>
      <c r="F206" s="9">
        <v>0</v>
      </c>
      <c r="G206" s="9">
        <v>10551.6</v>
      </c>
      <c r="H206" s="9"/>
      <c r="I206" s="9">
        <v>1</v>
      </c>
      <c r="J206" s="9">
        <v>443167.2</v>
      </c>
    </row>
    <row r="207" spans="1:10" ht="21" x14ac:dyDescent="0.15">
      <c r="A207" s="6" t="s">
        <v>386</v>
      </c>
      <c r="B207" s="7" t="s">
        <v>387</v>
      </c>
      <c r="C207" s="9">
        <v>1</v>
      </c>
      <c r="D207" s="9">
        <v>33030</v>
      </c>
      <c r="E207" s="9">
        <v>27525</v>
      </c>
      <c r="F207" s="9">
        <v>0</v>
      </c>
      <c r="G207" s="9">
        <v>5505</v>
      </c>
      <c r="H207" s="9"/>
      <c r="I207" s="9">
        <v>1</v>
      </c>
      <c r="J207" s="9">
        <v>396360</v>
      </c>
    </row>
    <row r="208" spans="1:10" ht="21" x14ac:dyDescent="0.15">
      <c r="A208" s="6" t="s">
        <v>388</v>
      </c>
      <c r="B208" s="7" t="s">
        <v>389</v>
      </c>
      <c r="C208" s="9">
        <v>2</v>
      </c>
      <c r="D208" s="9">
        <v>28442.9</v>
      </c>
      <c r="E208" s="9">
        <v>25805</v>
      </c>
      <c r="F208" s="9">
        <v>0</v>
      </c>
      <c r="G208" s="9">
        <v>2637.9</v>
      </c>
      <c r="H208" s="9"/>
      <c r="I208" s="9">
        <v>1</v>
      </c>
      <c r="J208" s="9">
        <v>682629.6</v>
      </c>
    </row>
    <row r="209" spans="1:10" ht="21" x14ac:dyDescent="0.15">
      <c r="A209" s="6" t="s">
        <v>390</v>
      </c>
      <c r="B209" s="7" t="s">
        <v>391</v>
      </c>
      <c r="C209" s="9">
        <v>1</v>
      </c>
      <c r="D209" s="9">
        <v>34406</v>
      </c>
      <c r="E209" s="9">
        <v>28672</v>
      </c>
      <c r="F209" s="9">
        <v>0</v>
      </c>
      <c r="G209" s="9">
        <v>5734</v>
      </c>
      <c r="H209" s="9"/>
      <c r="I209" s="9">
        <v>1</v>
      </c>
      <c r="J209" s="9">
        <v>412872</v>
      </c>
    </row>
    <row r="210" spans="1:10" ht="21" x14ac:dyDescent="0.15">
      <c r="A210" s="6" t="s">
        <v>392</v>
      </c>
      <c r="B210" s="7" t="s">
        <v>393</v>
      </c>
      <c r="C210" s="9">
        <v>1</v>
      </c>
      <c r="D210" s="9">
        <v>46162.2</v>
      </c>
      <c r="E210" s="9">
        <v>32973</v>
      </c>
      <c r="F210" s="9">
        <v>0</v>
      </c>
      <c r="G210" s="9">
        <v>13189.2</v>
      </c>
      <c r="H210" s="9"/>
      <c r="I210" s="9">
        <v>1</v>
      </c>
      <c r="J210" s="9">
        <v>553946.4</v>
      </c>
    </row>
    <row r="211" spans="1:10" ht="21" x14ac:dyDescent="0.15">
      <c r="A211" s="6" t="s">
        <v>394</v>
      </c>
      <c r="B211" s="7" t="s">
        <v>395</v>
      </c>
      <c r="C211" s="9">
        <v>1</v>
      </c>
      <c r="D211" s="9">
        <v>36930.18</v>
      </c>
      <c r="E211" s="9">
        <v>27754.98</v>
      </c>
      <c r="F211" s="9">
        <v>0</v>
      </c>
      <c r="G211" s="9">
        <v>9175.2000000000007</v>
      </c>
      <c r="H211" s="9"/>
      <c r="I211" s="9">
        <v>1</v>
      </c>
      <c r="J211" s="9">
        <v>443162.16</v>
      </c>
    </row>
    <row r="212" spans="1:10" ht="21" x14ac:dyDescent="0.15">
      <c r="A212" s="6" t="s">
        <v>396</v>
      </c>
      <c r="B212" s="7" t="s">
        <v>397</v>
      </c>
      <c r="C212" s="9">
        <v>1</v>
      </c>
      <c r="D212" s="9">
        <v>31539.200000000001</v>
      </c>
      <c r="E212" s="9">
        <v>28672</v>
      </c>
      <c r="F212" s="9">
        <v>0</v>
      </c>
      <c r="G212" s="9">
        <v>2867.2</v>
      </c>
      <c r="H212" s="9"/>
      <c r="I212" s="9">
        <v>1</v>
      </c>
      <c r="J212" s="9">
        <v>378470.40000000002</v>
      </c>
    </row>
    <row r="213" spans="1:10" ht="21" x14ac:dyDescent="0.15">
      <c r="A213" s="6" t="s">
        <v>398</v>
      </c>
      <c r="B213" s="7" t="s">
        <v>399</v>
      </c>
      <c r="C213" s="9">
        <v>1</v>
      </c>
      <c r="D213" s="9">
        <v>34406.400000000001</v>
      </c>
      <c r="E213" s="9">
        <v>28672</v>
      </c>
      <c r="F213" s="9">
        <v>0</v>
      </c>
      <c r="G213" s="9">
        <v>5734.4</v>
      </c>
      <c r="H213" s="9"/>
      <c r="I213" s="9">
        <v>1</v>
      </c>
      <c r="J213" s="9">
        <v>412876.79999999999</v>
      </c>
    </row>
    <row r="214" spans="1:10" ht="21" x14ac:dyDescent="0.15">
      <c r="A214" s="6" t="s">
        <v>400</v>
      </c>
      <c r="B214" s="7" t="s">
        <v>401</v>
      </c>
      <c r="C214" s="9">
        <v>1</v>
      </c>
      <c r="D214" s="9">
        <v>43097.8</v>
      </c>
      <c r="E214" s="9">
        <v>28762</v>
      </c>
      <c r="F214" s="9">
        <v>0</v>
      </c>
      <c r="G214" s="9">
        <v>14335.8</v>
      </c>
      <c r="H214" s="9"/>
      <c r="I214" s="9">
        <v>1</v>
      </c>
      <c r="J214" s="9">
        <v>517173.6</v>
      </c>
    </row>
    <row r="215" spans="1:10" ht="21" x14ac:dyDescent="0.15">
      <c r="A215" s="6" t="s">
        <v>402</v>
      </c>
      <c r="B215" s="7" t="s">
        <v>403</v>
      </c>
      <c r="C215" s="9">
        <v>1</v>
      </c>
      <c r="D215" s="9">
        <v>27906.2</v>
      </c>
      <c r="E215" s="9">
        <v>19933</v>
      </c>
      <c r="F215" s="9">
        <v>0</v>
      </c>
      <c r="G215" s="9">
        <v>7973.2</v>
      </c>
      <c r="H215" s="9"/>
      <c r="I215" s="9">
        <v>1</v>
      </c>
      <c r="J215" s="9">
        <v>334874.40000000002</v>
      </c>
    </row>
    <row r="216" spans="1:10" x14ac:dyDescent="0.15">
      <c r="A216" s="6" t="s">
        <v>404</v>
      </c>
      <c r="B216" s="7" t="s">
        <v>405</v>
      </c>
      <c r="C216" s="9">
        <v>2</v>
      </c>
      <c r="D216" s="9">
        <v>23338.11</v>
      </c>
      <c r="E216" s="9">
        <v>20342</v>
      </c>
      <c r="F216" s="9">
        <v>630.76</v>
      </c>
      <c r="G216" s="9">
        <v>2365.35</v>
      </c>
      <c r="H216" s="9"/>
      <c r="I216" s="9">
        <v>1</v>
      </c>
      <c r="J216" s="9">
        <v>560114.64</v>
      </c>
    </row>
    <row r="217" spans="1:10" x14ac:dyDescent="0.15">
      <c r="A217" s="6" t="s">
        <v>406</v>
      </c>
      <c r="B217" s="7" t="s">
        <v>407</v>
      </c>
      <c r="C217" s="9">
        <v>3</v>
      </c>
      <c r="D217" s="9">
        <v>17444.57</v>
      </c>
      <c r="E217" s="9">
        <v>14338</v>
      </c>
      <c r="F217" s="9">
        <v>0</v>
      </c>
      <c r="G217" s="9">
        <v>3106.57</v>
      </c>
      <c r="H217" s="9"/>
      <c r="I217" s="9">
        <v>1</v>
      </c>
      <c r="J217" s="9">
        <v>628004.52</v>
      </c>
    </row>
    <row r="218" spans="1:10" x14ac:dyDescent="0.15">
      <c r="A218" s="6" t="s">
        <v>408</v>
      </c>
      <c r="B218" s="7" t="s">
        <v>409</v>
      </c>
      <c r="C218" s="9">
        <v>3</v>
      </c>
      <c r="D218" s="9">
        <v>16584.189999999999</v>
      </c>
      <c r="E218" s="9">
        <v>14338</v>
      </c>
      <c r="F218" s="9">
        <v>573.52</v>
      </c>
      <c r="G218" s="9">
        <v>1672.67</v>
      </c>
      <c r="H218" s="9"/>
      <c r="I218" s="9">
        <v>1</v>
      </c>
      <c r="J218" s="9">
        <v>597030.84</v>
      </c>
    </row>
    <row r="219" spans="1:10" ht="21" x14ac:dyDescent="0.15">
      <c r="A219" s="6" t="s">
        <v>410</v>
      </c>
      <c r="B219" s="7" t="s">
        <v>411</v>
      </c>
      <c r="C219" s="9">
        <v>7</v>
      </c>
      <c r="D219" s="9">
        <v>18735.52</v>
      </c>
      <c r="E219" s="9">
        <v>14338</v>
      </c>
      <c r="F219" s="9">
        <v>573.52</v>
      </c>
      <c r="G219" s="9">
        <v>3824</v>
      </c>
      <c r="H219" s="9"/>
      <c r="I219" s="9">
        <v>1</v>
      </c>
      <c r="J219" s="9">
        <v>1573783.68</v>
      </c>
    </row>
    <row r="220" spans="1:10" ht="21" x14ac:dyDescent="0.15">
      <c r="A220" s="6" t="s">
        <v>412</v>
      </c>
      <c r="B220" s="7" t="s">
        <v>413</v>
      </c>
      <c r="C220" s="9">
        <v>1</v>
      </c>
      <c r="D220" s="9">
        <v>25158.9</v>
      </c>
      <c r="E220" s="9">
        <v>19353</v>
      </c>
      <c r="F220" s="9">
        <v>0</v>
      </c>
      <c r="G220" s="9">
        <v>5805.9</v>
      </c>
      <c r="H220" s="9"/>
      <c r="I220" s="9">
        <v>1</v>
      </c>
      <c r="J220" s="9">
        <v>301906.8</v>
      </c>
    </row>
    <row r="221" spans="1:10" x14ac:dyDescent="0.15">
      <c r="A221" s="6" t="s">
        <v>414</v>
      </c>
      <c r="B221" s="7" t="s">
        <v>415</v>
      </c>
      <c r="C221" s="9">
        <v>1</v>
      </c>
      <c r="D221" s="9">
        <v>40140.800000000003</v>
      </c>
      <c r="E221" s="9">
        <v>28672</v>
      </c>
      <c r="F221" s="9">
        <v>0</v>
      </c>
      <c r="G221" s="9">
        <v>11468.8</v>
      </c>
      <c r="H221" s="9"/>
      <c r="I221" s="9">
        <v>1</v>
      </c>
      <c r="J221" s="9">
        <v>481689.59999999998</v>
      </c>
    </row>
    <row r="222" spans="1:10" x14ac:dyDescent="0.15">
      <c r="A222" s="6" t="s">
        <v>416</v>
      </c>
      <c r="B222" s="7" t="s">
        <v>417</v>
      </c>
      <c r="C222" s="9">
        <v>1</v>
      </c>
      <c r="D222" s="9">
        <v>25397.67</v>
      </c>
      <c r="E222" s="9">
        <v>19353</v>
      </c>
      <c r="F222" s="9">
        <v>0</v>
      </c>
      <c r="G222" s="9">
        <v>6044.67</v>
      </c>
      <c r="H222" s="9"/>
      <c r="I222" s="9">
        <v>1</v>
      </c>
      <c r="J222" s="9">
        <v>304772.03999999998</v>
      </c>
    </row>
    <row r="223" spans="1:10" ht="21" x14ac:dyDescent="0.15">
      <c r="A223" s="6" t="s">
        <v>418</v>
      </c>
      <c r="B223" s="7" t="s">
        <v>419</v>
      </c>
      <c r="C223" s="9">
        <v>1</v>
      </c>
      <c r="D223" s="9">
        <v>29567.200000000001</v>
      </c>
      <c r="E223" s="9">
        <v>22744</v>
      </c>
      <c r="F223" s="9">
        <v>0</v>
      </c>
      <c r="G223" s="9">
        <v>6823.2</v>
      </c>
      <c r="H223" s="9"/>
      <c r="I223" s="9">
        <v>1</v>
      </c>
      <c r="J223" s="9">
        <v>354806.4</v>
      </c>
    </row>
    <row r="224" spans="1:10" x14ac:dyDescent="0.15">
      <c r="A224" s="6" t="s">
        <v>420</v>
      </c>
      <c r="B224" s="7" t="s">
        <v>421</v>
      </c>
      <c r="C224" s="9">
        <v>3</v>
      </c>
      <c r="D224" s="9">
        <v>18922.8</v>
      </c>
      <c r="E224" s="9">
        <v>15769</v>
      </c>
      <c r="F224" s="9">
        <v>0</v>
      </c>
      <c r="G224" s="9">
        <v>3153.8</v>
      </c>
      <c r="H224" s="9"/>
      <c r="I224" s="9">
        <v>1</v>
      </c>
      <c r="J224" s="9">
        <v>681220.8</v>
      </c>
    </row>
    <row r="225" spans="1:10" x14ac:dyDescent="0.15">
      <c r="A225" s="6" t="s">
        <v>422</v>
      </c>
      <c r="B225" s="7" t="s">
        <v>423</v>
      </c>
      <c r="C225" s="9">
        <v>1</v>
      </c>
      <c r="D225" s="9">
        <v>26632.799999999999</v>
      </c>
      <c r="E225" s="9">
        <v>22194</v>
      </c>
      <c r="F225" s="9">
        <v>0</v>
      </c>
      <c r="G225" s="9">
        <v>4438.8</v>
      </c>
      <c r="H225" s="9"/>
      <c r="I225" s="9">
        <v>1</v>
      </c>
      <c r="J225" s="9">
        <v>319593.59999999998</v>
      </c>
    </row>
    <row r="226" spans="1:10" ht="21" x14ac:dyDescent="0.15">
      <c r="A226" s="6" t="s">
        <v>424</v>
      </c>
      <c r="B226" s="7" t="s">
        <v>425</v>
      </c>
      <c r="C226" s="9">
        <v>1</v>
      </c>
      <c r="D226" s="9">
        <v>23266.32</v>
      </c>
      <c r="E226" s="9">
        <v>20244.72</v>
      </c>
      <c r="F226" s="9">
        <v>0</v>
      </c>
      <c r="G226" s="9">
        <v>3021.6</v>
      </c>
      <c r="H226" s="9"/>
      <c r="I226" s="9">
        <v>1</v>
      </c>
      <c r="J226" s="9">
        <v>279195.84000000003</v>
      </c>
    </row>
    <row r="227" spans="1:10" x14ac:dyDescent="0.15">
      <c r="A227" s="6" t="s">
        <v>426</v>
      </c>
      <c r="B227" s="7" t="s">
        <v>427</v>
      </c>
      <c r="C227" s="9">
        <v>1</v>
      </c>
      <c r="D227" s="9">
        <v>50176</v>
      </c>
      <c r="E227" s="9">
        <v>35840</v>
      </c>
      <c r="F227" s="9">
        <v>0</v>
      </c>
      <c r="G227" s="9">
        <v>14336</v>
      </c>
      <c r="H227" s="9"/>
      <c r="I227" s="9">
        <v>1</v>
      </c>
      <c r="J227" s="9">
        <v>602112</v>
      </c>
    </row>
    <row r="228" spans="1:10" ht="21" x14ac:dyDescent="0.15">
      <c r="A228" s="6" t="s">
        <v>428</v>
      </c>
      <c r="B228" s="7" t="s">
        <v>429</v>
      </c>
      <c r="C228" s="9">
        <v>1</v>
      </c>
      <c r="D228" s="9">
        <v>27094.2</v>
      </c>
      <c r="E228" s="9">
        <v>19353</v>
      </c>
      <c r="F228" s="9">
        <v>0</v>
      </c>
      <c r="G228" s="9">
        <v>7741.2</v>
      </c>
      <c r="H228" s="9"/>
      <c r="I228" s="9">
        <v>1</v>
      </c>
      <c r="J228" s="9">
        <v>325130.40000000002</v>
      </c>
    </row>
    <row r="229" spans="1:10" x14ac:dyDescent="0.15">
      <c r="A229" s="6" t="s">
        <v>430</v>
      </c>
      <c r="B229" s="7" t="s">
        <v>431</v>
      </c>
      <c r="C229" s="9">
        <v>1</v>
      </c>
      <c r="D229" s="9">
        <v>14338</v>
      </c>
      <c r="E229" s="9">
        <v>14338</v>
      </c>
      <c r="F229" s="9">
        <v>0</v>
      </c>
      <c r="G229" s="9">
        <v>0</v>
      </c>
      <c r="H229" s="9"/>
      <c r="I229" s="9">
        <v>1</v>
      </c>
      <c r="J229" s="9">
        <v>172056</v>
      </c>
    </row>
    <row r="230" spans="1:10" ht="21" x14ac:dyDescent="0.15">
      <c r="A230" s="6" t="s">
        <v>432</v>
      </c>
      <c r="B230" s="7" t="s">
        <v>433</v>
      </c>
      <c r="C230" s="9">
        <v>1</v>
      </c>
      <c r="D230" s="9">
        <v>38391.599999999999</v>
      </c>
      <c r="E230" s="9">
        <v>29532</v>
      </c>
      <c r="F230" s="9">
        <v>0</v>
      </c>
      <c r="G230" s="9">
        <v>8859.6</v>
      </c>
      <c r="H230" s="9"/>
      <c r="I230" s="9">
        <v>1</v>
      </c>
      <c r="J230" s="9">
        <v>460699.2</v>
      </c>
    </row>
    <row r="231" spans="1:10" x14ac:dyDescent="0.15">
      <c r="A231" s="6" t="s">
        <v>434</v>
      </c>
      <c r="B231" s="7" t="s">
        <v>435</v>
      </c>
      <c r="C231" s="9">
        <v>1</v>
      </c>
      <c r="D231" s="9">
        <v>27906.2</v>
      </c>
      <c r="E231" s="9">
        <v>19933</v>
      </c>
      <c r="F231" s="9">
        <v>0</v>
      </c>
      <c r="G231" s="9">
        <v>7973.2</v>
      </c>
      <c r="H231" s="9"/>
      <c r="I231" s="9">
        <v>1</v>
      </c>
      <c r="J231" s="9">
        <v>334874.40000000002</v>
      </c>
    </row>
    <row r="232" spans="1:10" x14ac:dyDescent="0.15">
      <c r="A232" s="6" t="s">
        <v>436</v>
      </c>
      <c r="B232" s="7" t="s">
        <v>437</v>
      </c>
      <c r="C232" s="9">
        <v>1</v>
      </c>
      <c r="D232" s="9">
        <v>7885.9</v>
      </c>
      <c r="E232" s="9">
        <v>7169</v>
      </c>
      <c r="F232" s="9">
        <v>0</v>
      </c>
      <c r="G232" s="9">
        <v>716.9</v>
      </c>
      <c r="H232" s="9"/>
      <c r="I232" s="9">
        <v>1</v>
      </c>
      <c r="J232" s="9">
        <v>94630.8</v>
      </c>
    </row>
    <row r="233" spans="1:10" x14ac:dyDescent="0.15">
      <c r="A233" s="6" t="s">
        <v>438</v>
      </c>
      <c r="B233" s="7" t="s">
        <v>439</v>
      </c>
      <c r="C233" s="9">
        <v>1</v>
      </c>
      <c r="D233" s="9">
        <v>22938</v>
      </c>
      <c r="E233" s="9">
        <v>22938</v>
      </c>
      <c r="F233" s="9">
        <v>0</v>
      </c>
      <c r="G233" s="9">
        <v>0</v>
      </c>
      <c r="H233" s="9"/>
      <c r="I233" s="9">
        <v>1</v>
      </c>
      <c r="J233" s="9">
        <v>275256</v>
      </c>
    </row>
    <row r="234" spans="1:10" x14ac:dyDescent="0.15">
      <c r="A234" s="6" t="s">
        <v>440</v>
      </c>
      <c r="B234" s="7" t="s">
        <v>441</v>
      </c>
      <c r="C234" s="9">
        <v>4</v>
      </c>
      <c r="D234" s="9">
        <v>16847</v>
      </c>
      <c r="E234" s="9">
        <v>14338</v>
      </c>
      <c r="F234" s="9">
        <v>0</v>
      </c>
      <c r="G234" s="9">
        <v>2509</v>
      </c>
      <c r="H234" s="9"/>
      <c r="I234" s="9">
        <v>1</v>
      </c>
      <c r="J234" s="9">
        <v>808656</v>
      </c>
    </row>
    <row r="235" spans="1:10" ht="21" x14ac:dyDescent="0.15">
      <c r="A235" s="6" t="s">
        <v>442</v>
      </c>
      <c r="B235" s="7" t="s">
        <v>443</v>
      </c>
      <c r="C235" s="9">
        <v>11</v>
      </c>
      <c r="D235" s="9">
        <v>41287.5</v>
      </c>
      <c r="E235" s="9">
        <v>29176.5</v>
      </c>
      <c r="F235" s="9">
        <v>1101</v>
      </c>
      <c r="G235" s="9">
        <v>11010</v>
      </c>
      <c r="H235" s="9"/>
      <c r="I235" s="9">
        <v>1</v>
      </c>
      <c r="J235" s="9">
        <v>5449950</v>
      </c>
    </row>
    <row r="236" spans="1:10" ht="21" x14ac:dyDescent="0.15">
      <c r="A236" s="6" t="s">
        <v>442</v>
      </c>
      <c r="B236" s="7" t="s">
        <v>443</v>
      </c>
      <c r="C236" s="9">
        <v>1</v>
      </c>
      <c r="D236" s="9">
        <v>350564.6</v>
      </c>
      <c r="E236" s="9">
        <v>0</v>
      </c>
      <c r="F236" s="9">
        <v>0</v>
      </c>
      <c r="G236" s="9">
        <v>350564.6</v>
      </c>
      <c r="H236" s="9"/>
      <c r="I236" s="9">
        <v>1</v>
      </c>
      <c r="J236" s="9">
        <v>350564.6</v>
      </c>
    </row>
    <row r="237" spans="1:10" ht="21" x14ac:dyDescent="0.15">
      <c r="A237" s="6" t="s">
        <v>444</v>
      </c>
      <c r="B237" s="7" t="s">
        <v>445</v>
      </c>
      <c r="C237" s="9">
        <v>2</v>
      </c>
      <c r="D237" s="9">
        <v>39040.92</v>
      </c>
      <c r="E237" s="9">
        <v>27434.16</v>
      </c>
      <c r="F237" s="9">
        <v>1055.1600000000001</v>
      </c>
      <c r="G237" s="9">
        <v>10551.6</v>
      </c>
      <c r="H237" s="9"/>
      <c r="I237" s="9">
        <v>1</v>
      </c>
      <c r="J237" s="9">
        <v>936982.08</v>
      </c>
    </row>
    <row r="238" spans="1:10" ht="21" x14ac:dyDescent="0.15">
      <c r="A238" s="6" t="s">
        <v>446</v>
      </c>
      <c r="B238" s="7" t="s">
        <v>447</v>
      </c>
      <c r="C238" s="9">
        <v>7</v>
      </c>
      <c r="D238" s="9">
        <v>31286.44</v>
      </c>
      <c r="E238" s="9">
        <v>25231</v>
      </c>
      <c r="F238" s="9">
        <v>1009.24</v>
      </c>
      <c r="G238" s="9">
        <v>5046.2</v>
      </c>
      <c r="H238" s="9"/>
      <c r="I238" s="9">
        <v>1</v>
      </c>
      <c r="J238" s="9">
        <v>2628060.96</v>
      </c>
    </row>
    <row r="239" spans="1:10" ht="21" x14ac:dyDescent="0.15">
      <c r="A239" s="6" t="s">
        <v>448</v>
      </c>
      <c r="B239" s="7" t="s">
        <v>449</v>
      </c>
      <c r="C239" s="9">
        <v>1</v>
      </c>
      <c r="D239" s="9">
        <v>29865</v>
      </c>
      <c r="E239" s="9">
        <v>24084</v>
      </c>
      <c r="F239" s="9">
        <v>964</v>
      </c>
      <c r="G239" s="9">
        <v>4817</v>
      </c>
      <c r="H239" s="9"/>
      <c r="I239" s="9">
        <v>1</v>
      </c>
      <c r="J239" s="9">
        <v>358380</v>
      </c>
    </row>
    <row r="240" spans="1:10" ht="21" x14ac:dyDescent="0.15">
      <c r="A240" s="6" t="s">
        <v>450</v>
      </c>
      <c r="B240" s="7" t="s">
        <v>451</v>
      </c>
      <c r="C240" s="9">
        <v>1</v>
      </c>
      <c r="D240" s="9">
        <v>22707</v>
      </c>
      <c r="E240" s="9">
        <v>18922</v>
      </c>
      <c r="F240" s="9">
        <v>0</v>
      </c>
      <c r="G240" s="9">
        <v>3785</v>
      </c>
      <c r="H240" s="9"/>
      <c r="I240" s="9">
        <v>1</v>
      </c>
      <c r="J240" s="9">
        <v>272484</v>
      </c>
    </row>
    <row r="241" spans="1:10" x14ac:dyDescent="0.15">
      <c r="A241" s="6" t="s">
        <v>452</v>
      </c>
      <c r="B241" s="7" t="s">
        <v>453</v>
      </c>
      <c r="C241" s="9">
        <v>1</v>
      </c>
      <c r="D241" s="9">
        <v>71588</v>
      </c>
      <c r="E241" s="9">
        <v>47725</v>
      </c>
      <c r="F241" s="9">
        <v>0</v>
      </c>
      <c r="G241" s="9">
        <v>23863</v>
      </c>
      <c r="H241" s="9"/>
      <c r="I241" s="9">
        <v>1</v>
      </c>
      <c r="J241" s="9">
        <v>859056</v>
      </c>
    </row>
    <row r="242" spans="1:10" x14ac:dyDescent="0.15">
      <c r="A242" s="6" t="s">
        <v>454</v>
      </c>
      <c r="B242" s="7" t="s">
        <v>455</v>
      </c>
      <c r="C242" s="9">
        <v>1</v>
      </c>
      <c r="D242" s="9">
        <v>29017</v>
      </c>
      <c r="E242" s="9">
        <v>26379</v>
      </c>
      <c r="F242" s="9">
        <v>0</v>
      </c>
      <c r="G242" s="9">
        <v>2638</v>
      </c>
      <c r="H242" s="9"/>
      <c r="I242" s="9">
        <v>1</v>
      </c>
      <c r="J242" s="9">
        <v>348204</v>
      </c>
    </row>
    <row r="243" spans="1:10" x14ac:dyDescent="0.15">
      <c r="A243" s="6" t="s">
        <v>456</v>
      </c>
      <c r="B243" s="7" t="s">
        <v>457</v>
      </c>
      <c r="C243" s="9">
        <v>3</v>
      </c>
      <c r="D243" s="9">
        <v>19949</v>
      </c>
      <c r="E243" s="9">
        <v>18135</v>
      </c>
      <c r="F243" s="9">
        <v>0</v>
      </c>
      <c r="G243" s="9">
        <v>1814</v>
      </c>
      <c r="H243" s="9"/>
      <c r="I243" s="9">
        <v>1</v>
      </c>
      <c r="J243" s="9">
        <v>718164</v>
      </c>
    </row>
    <row r="244" spans="1:10" ht="21" x14ac:dyDescent="0.15">
      <c r="A244" s="6" t="s">
        <v>458</v>
      </c>
      <c r="B244" s="7" t="s">
        <v>459</v>
      </c>
      <c r="C244" s="9">
        <v>1</v>
      </c>
      <c r="D244" s="9">
        <v>28611.5</v>
      </c>
      <c r="E244" s="9">
        <v>22108.5</v>
      </c>
      <c r="F244" s="9">
        <v>0</v>
      </c>
      <c r="G244" s="9">
        <v>6503</v>
      </c>
      <c r="H244" s="9"/>
      <c r="I244" s="9">
        <v>1</v>
      </c>
      <c r="J244" s="9">
        <v>343338</v>
      </c>
    </row>
    <row r="245" spans="1:10" ht="42" x14ac:dyDescent="0.15">
      <c r="A245" s="6" t="s">
        <v>470</v>
      </c>
      <c r="B245" s="7" t="s">
        <v>471</v>
      </c>
      <c r="C245" s="9">
        <v>1</v>
      </c>
      <c r="D245" s="9">
        <v>5979210</v>
      </c>
      <c r="E245" s="9">
        <v>0</v>
      </c>
      <c r="F245" s="9">
        <v>0</v>
      </c>
      <c r="G245" s="9">
        <v>5979210</v>
      </c>
      <c r="H245" s="9"/>
      <c r="I245" s="9">
        <v>1</v>
      </c>
      <c r="J245" s="9">
        <v>5979210</v>
      </c>
    </row>
    <row r="246" spans="1:10" ht="21" x14ac:dyDescent="0.15">
      <c r="A246" s="6" t="s">
        <v>472</v>
      </c>
      <c r="B246" s="7" t="s">
        <v>473</v>
      </c>
      <c r="C246" s="9">
        <v>1</v>
      </c>
      <c r="D246" s="9">
        <v>13491473.57</v>
      </c>
      <c r="E246" s="9">
        <v>0</v>
      </c>
      <c r="F246" s="9">
        <v>0</v>
      </c>
      <c r="G246" s="9">
        <v>13491473.57</v>
      </c>
      <c r="H246" s="9"/>
      <c r="I246" s="9">
        <v>1</v>
      </c>
      <c r="J246" s="9">
        <v>13491473.57</v>
      </c>
    </row>
    <row r="247" spans="1:10" ht="24.95" customHeight="1" x14ac:dyDescent="0.15">
      <c r="A247" s="25" t="s">
        <v>474</v>
      </c>
      <c r="B247" s="25"/>
      <c r="C247" s="10" t="s">
        <v>255</v>
      </c>
      <c r="D247" s="10">
        <f>SUBTOTAL(9,D188:D246)</f>
        <v>21596466.18</v>
      </c>
      <c r="E247" s="10" t="s">
        <v>255</v>
      </c>
      <c r="F247" s="10" t="s">
        <v>255</v>
      </c>
      <c r="G247" s="10" t="s">
        <v>255</v>
      </c>
      <c r="H247" s="10" t="s">
        <v>255</v>
      </c>
      <c r="I247" s="10" t="s">
        <v>255</v>
      </c>
      <c r="J247" s="10">
        <f>SUBTOTAL(9,J188:J246)</f>
        <v>59027972.350000001</v>
      </c>
    </row>
    <row r="248" spans="1:10" ht="24.95" customHeight="1" x14ac:dyDescent="0.15"/>
    <row r="249" spans="1:10" ht="24.95" customHeight="1" x14ac:dyDescent="0.15">
      <c r="A249" s="23" t="s">
        <v>336</v>
      </c>
      <c r="B249" s="23"/>
      <c r="C249" s="24" t="s">
        <v>118</v>
      </c>
      <c r="D249" s="24"/>
      <c r="E249" s="24"/>
      <c r="F249" s="24"/>
      <c r="G249" s="24"/>
      <c r="H249" s="24"/>
      <c r="I249" s="24"/>
      <c r="J249" s="24"/>
    </row>
    <row r="250" spans="1:10" ht="24.95" customHeight="1" x14ac:dyDescent="0.15">
      <c r="A250" s="23" t="s">
        <v>337</v>
      </c>
      <c r="B250" s="23"/>
      <c r="C250" s="24" t="s">
        <v>475</v>
      </c>
      <c r="D250" s="24"/>
      <c r="E250" s="24"/>
      <c r="F250" s="24"/>
      <c r="G250" s="24"/>
      <c r="H250" s="24"/>
      <c r="I250" s="24"/>
      <c r="J250" s="24"/>
    </row>
    <row r="251" spans="1:10" ht="24.95" customHeight="1" x14ac:dyDescent="0.15">
      <c r="A251" s="23" t="s">
        <v>339</v>
      </c>
      <c r="B251" s="23"/>
      <c r="C251" s="24" t="s">
        <v>317</v>
      </c>
      <c r="D251" s="24"/>
      <c r="E251" s="24"/>
      <c r="F251" s="24"/>
      <c r="G251" s="24"/>
      <c r="H251" s="24"/>
      <c r="I251" s="24"/>
      <c r="J251" s="24"/>
    </row>
    <row r="252" spans="1:10" ht="24.95" customHeight="1" x14ac:dyDescent="0.15">
      <c r="A252" s="15" t="s">
        <v>340</v>
      </c>
      <c r="B252" s="15"/>
      <c r="C252" s="15"/>
      <c r="D252" s="15"/>
      <c r="E252" s="15"/>
      <c r="F252" s="15"/>
      <c r="G252" s="15"/>
      <c r="H252" s="15"/>
      <c r="I252" s="15"/>
      <c r="J252" s="15"/>
    </row>
    <row r="253" spans="1:10" ht="24.95" customHeight="1" x14ac:dyDescent="0.15"/>
    <row r="254" spans="1:10" ht="50.1" customHeight="1" x14ac:dyDescent="0.15">
      <c r="A254" s="20" t="s">
        <v>243</v>
      </c>
      <c r="B254" s="20" t="s">
        <v>341</v>
      </c>
      <c r="C254" s="20" t="s">
        <v>342</v>
      </c>
      <c r="D254" s="20" t="s">
        <v>343</v>
      </c>
      <c r="E254" s="20"/>
      <c r="F254" s="20"/>
      <c r="G254" s="20"/>
      <c r="H254" s="20" t="s">
        <v>344</v>
      </c>
      <c r="I254" s="20" t="s">
        <v>345</v>
      </c>
      <c r="J254" s="20" t="s">
        <v>346</v>
      </c>
    </row>
    <row r="255" spans="1:10" ht="50.1" customHeight="1" x14ac:dyDescent="0.15">
      <c r="A255" s="20"/>
      <c r="B255" s="20"/>
      <c r="C255" s="20"/>
      <c r="D255" s="20" t="s">
        <v>347</v>
      </c>
      <c r="E255" s="20" t="s">
        <v>95</v>
      </c>
      <c r="F255" s="20"/>
      <c r="G255" s="20"/>
      <c r="H255" s="20"/>
      <c r="I255" s="20"/>
      <c r="J255" s="20"/>
    </row>
    <row r="256" spans="1:10" ht="50.1" customHeight="1" x14ac:dyDescent="0.15">
      <c r="A256" s="20"/>
      <c r="B256" s="20"/>
      <c r="C256" s="20"/>
      <c r="D256" s="20"/>
      <c r="E256" s="6" t="s">
        <v>348</v>
      </c>
      <c r="F256" s="6" t="s">
        <v>349</v>
      </c>
      <c r="G256" s="6" t="s">
        <v>350</v>
      </c>
      <c r="H256" s="20"/>
      <c r="I256" s="20"/>
      <c r="J256" s="20"/>
    </row>
    <row r="257" spans="1:10" ht="24.95" customHeight="1" x14ac:dyDescent="0.15">
      <c r="A257" s="6" t="s">
        <v>252</v>
      </c>
      <c r="B257" s="6" t="s">
        <v>351</v>
      </c>
      <c r="C257" s="6" t="s">
        <v>352</v>
      </c>
      <c r="D257" s="6" t="s">
        <v>353</v>
      </c>
      <c r="E257" s="6" t="s">
        <v>354</v>
      </c>
      <c r="F257" s="6" t="s">
        <v>355</v>
      </c>
      <c r="G257" s="6" t="s">
        <v>356</v>
      </c>
      <c r="H257" s="6" t="s">
        <v>357</v>
      </c>
      <c r="I257" s="6" t="s">
        <v>358</v>
      </c>
      <c r="J257" s="6" t="s">
        <v>359</v>
      </c>
    </row>
    <row r="258" spans="1:10" ht="21" x14ac:dyDescent="0.15">
      <c r="A258" s="6" t="s">
        <v>442</v>
      </c>
      <c r="B258" s="7" t="s">
        <v>443</v>
      </c>
      <c r="C258" s="9">
        <v>1</v>
      </c>
      <c r="D258" s="9">
        <v>1000000</v>
      </c>
      <c r="E258" s="9">
        <v>0</v>
      </c>
      <c r="F258" s="9">
        <v>0</v>
      </c>
      <c r="G258" s="9">
        <v>1000000</v>
      </c>
      <c r="H258" s="9"/>
      <c r="I258" s="9">
        <v>1</v>
      </c>
      <c r="J258" s="9">
        <v>1000000</v>
      </c>
    </row>
    <row r="259" spans="1:10" ht="21" x14ac:dyDescent="0.15">
      <c r="A259" s="6" t="s">
        <v>472</v>
      </c>
      <c r="B259" s="7" t="s">
        <v>473</v>
      </c>
      <c r="C259" s="9">
        <v>1</v>
      </c>
      <c r="D259" s="9">
        <v>1400000</v>
      </c>
      <c r="E259" s="9">
        <v>0</v>
      </c>
      <c r="F259" s="9">
        <v>0</v>
      </c>
      <c r="G259" s="9">
        <v>1400000</v>
      </c>
      <c r="H259" s="9"/>
      <c r="I259" s="9">
        <v>1</v>
      </c>
      <c r="J259" s="9">
        <v>1400000</v>
      </c>
    </row>
    <row r="260" spans="1:10" ht="24.95" customHeight="1" x14ac:dyDescent="0.15">
      <c r="A260" s="25" t="s">
        <v>474</v>
      </c>
      <c r="B260" s="25"/>
      <c r="C260" s="10" t="s">
        <v>255</v>
      </c>
      <c r="D260" s="10">
        <f>SUBTOTAL(9,D258:D259)</f>
        <v>2400000</v>
      </c>
      <c r="E260" s="10" t="s">
        <v>255</v>
      </c>
      <c r="F260" s="10" t="s">
        <v>255</v>
      </c>
      <c r="G260" s="10" t="s">
        <v>255</v>
      </c>
      <c r="H260" s="10" t="s">
        <v>255</v>
      </c>
      <c r="I260" s="10" t="s">
        <v>255</v>
      </c>
      <c r="J260" s="10">
        <f>SUBTOTAL(9,J258:J259)</f>
        <v>2400000</v>
      </c>
    </row>
    <row r="261" spans="1:10" ht="24.95" customHeight="1" x14ac:dyDescent="0.15"/>
    <row r="262" spans="1:10" ht="24.95" customHeight="1" x14ac:dyDescent="0.15">
      <c r="A262" s="23" t="s">
        <v>336</v>
      </c>
      <c r="B262" s="23"/>
      <c r="C262" s="24"/>
      <c r="D262" s="24"/>
      <c r="E262" s="24"/>
      <c r="F262" s="24"/>
      <c r="G262" s="24"/>
    </row>
    <row r="263" spans="1:10" ht="24.95" customHeight="1" x14ac:dyDescent="0.15">
      <c r="A263" s="23" t="s">
        <v>337</v>
      </c>
      <c r="B263" s="23"/>
      <c r="C263" s="24"/>
      <c r="D263" s="24"/>
      <c r="E263" s="24"/>
      <c r="F263" s="24"/>
      <c r="G263" s="24"/>
    </row>
    <row r="264" spans="1:10" ht="24.95" customHeight="1" x14ac:dyDescent="0.15">
      <c r="A264" s="23" t="s">
        <v>339</v>
      </c>
      <c r="B264" s="23"/>
      <c r="C264" s="24"/>
      <c r="D264" s="24"/>
      <c r="E264" s="24"/>
      <c r="F264" s="24"/>
      <c r="G264" s="24"/>
    </row>
    <row r="265" spans="1:10" ht="24.95" customHeight="1" x14ac:dyDescent="0.15">
      <c r="A265" s="15" t="s">
        <v>476</v>
      </c>
      <c r="B265" s="15"/>
      <c r="C265" s="15"/>
      <c r="D265" s="15"/>
      <c r="E265" s="15"/>
      <c r="F265" s="15"/>
      <c r="G265" s="15"/>
    </row>
    <row r="266" spans="1:10" ht="15" customHeight="1" x14ac:dyDescent="0.15"/>
    <row r="267" spans="1:10" ht="50.1" customHeight="1" x14ac:dyDescent="0.15">
      <c r="A267" s="6" t="s">
        <v>243</v>
      </c>
      <c r="B267" s="20" t="s">
        <v>40</v>
      </c>
      <c r="C267" s="20"/>
      <c r="D267" s="20"/>
      <c r="E267" s="6" t="s">
        <v>477</v>
      </c>
      <c r="F267" s="6" t="s">
        <v>478</v>
      </c>
      <c r="G267" s="6" t="s">
        <v>479</v>
      </c>
    </row>
    <row r="268" spans="1:10" ht="24.95" customHeight="1" x14ac:dyDescent="0.15">
      <c r="A268" s="6" t="s">
        <v>56</v>
      </c>
      <c r="B268" s="6" t="s">
        <v>56</v>
      </c>
      <c r="C268" s="6" t="s">
        <v>56</v>
      </c>
      <c r="D268" s="6" t="s">
        <v>56</v>
      </c>
      <c r="E268" s="6" t="s">
        <v>56</v>
      </c>
      <c r="F268" s="6" t="s">
        <v>56</v>
      </c>
      <c r="G268" s="6" t="s">
        <v>56</v>
      </c>
    </row>
    <row r="269" spans="1:10" ht="24.95" customHeight="1" x14ac:dyDescent="0.15"/>
    <row r="270" spans="1:10" ht="24.95" customHeight="1" x14ac:dyDescent="0.15">
      <c r="A270" s="23" t="s">
        <v>336</v>
      </c>
      <c r="B270" s="23"/>
      <c r="C270" s="24"/>
      <c r="D270" s="24"/>
      <c r="E270" s="24"/>
      <c r="F270" s="24"/>
      <c r="G270" s="24"/>
    </row>
    <row r="271" spans="1:10" ht="24.95" customHeight="1" x14ac:dyDescent="0.15">
      <c r="A271" s="23" t="s">
        <v>337</v>
      </c>
      <c r="B271" s="23"/>
      <c r="C271" s="24"/>
      <c r="D271" s="24"/>
      <c r="E271" s="24"/>
      <c r="F271" s="24"/>
      <c r="G271" s="24"/>
    </row>
    <row r="272" spans="1:10" ht="24.95" customHeight="1" x14ac:dyDescent="0.15">
      <c r="A272" s="23" t="s">
        <v>339</v>
      </c>
      <c r="B272" s="23"/>
      <c r="C272" s="24"/>
      <c r="D272" s="24"/>
      <c r="E272" s="24"/>
      <c r="F272" s="24"/>
      <c r="G272" s="24"/>
    </row>
    <row r="273" spans="1:7" ht="24.95" customHeight="1" x14ac:dyDescent="0.15">
      <c r="A273" s="15" t="s">
        <v>476</v>
      </c>
      <c r="B273" s="15"/>
      <c r="C273" s="15"/>
      <c r="D273" s="15"/>
      <c r="E273" s="15"/>
      <c r="F273" s="15"/>
      <c r="G273" s="15"/>
    </row>
    <row r="274" spans="1:7" ht="15" customHeight="1" x14ac:dyDescent="0.15"/>
    <row r="275" spans="1:7" ht="50.1" customHeight="1" x14ac:dyDescent="0.15">
      <c r="A275" s="6" t="s">
        <v>243</v>
      </c>
      <c r="B275" s="20" t="s">
        <v>40</v>
      </c>
      <c r="C275" s="20"/>
      <c r="D275" s="20"/>
      <c r="E275" s="6" t="s">
        <v>477</v>
      </c>
      <c r="F275" s="6" t="s">
        <v>478</v>
      </c>
      <c r="G275" s="6" t="s">
        <v>479</v>
      </c>
    </row>
    <row r="276" spans="1:7" ht="24.95" customHeight="1" x14ac:dyDescent="0.15">
      <c r="A276" s="6" t="s">
        <v>56</v>
      </c>
      <c r="B276" s="6" t="s">
        <v>56</v>
      </c>
      <c r="C276" s="6" t="s">
        <v>56</v>
      </c>
      <c r="D276" s="6" t="s">
        <v>56</v>
      </c>
      <c r="E276" s="6" t="s">
        <v>56</v>
      </c>
      <c r="F276" s="6" t="s">
        <v>56</v>
      </c>
      <c r="G276" s="6" t="s">
        <v>56</v>
      </c>
    </row>
    <row r="277" spans="1:7" ht="24.95" customHeight="1" x14ac:dyDescent="0.15"/>
    <row r="278" spans="1:7" ht="24.95" customHeight="1" x14ac:dyDescent="0.15">
      <c r="A278" s="23" t="s">
        <v>336</v>
      </c>
      <c r="B278" s="23"/>
      <c r="C278" s="24"/>
      <c r="D278" s="24"/>
      <c r="E278" s="24"/>
      <c r="F278" s="24"/>
      <c r="G278" s="24"/>
    </row>
    <row r="279" spans="1:7" ht="24.95" customHeight="1" x14ac:dyDescent="0.15">
      <c r="A279" s="23" t="s">
        <v>337</v>
      </c>
      <c r="B279" s="23"/>
      <c r="C279" s="24"/>
      <c r="D279" s="24"/>
      <c r="E279" s="24"/>
      <c r="F279" s="24"/>
      <c r="G279" s="24"/>
    </row>
    <row r="280" spans="1:7" ht="24.95" customHeight="1" x14ac:dyDescent="0.15">
      <c r="A280" s="23" t="s">
        <v>339</v>
      </c>
      <c r="B280" s="23"/>
      <c r="C280" s="24"/>
      <c r="D280" s="24"/>
      <c r="E280" s="24"/>
      <c r="F280" s="24"/>
      <c r="G280" s="24"/>
    </row>
    <row r="281" spans="1:7" ht="24.95" customHeight="1" x14ac:dyDescent="0.15">
      <c r="A281" s="15" t="s">
        <v>476</v>
      </c>
      <c r="B281" s="15"/>
      <c r="C281" s="15"/>
      <c r="D281" s="15"/>
      <c r="E281" s="15"/>
      <c r="F281" s="15"/>
      <c r="G281" s="15"/>
    </row>
    <row r="282" spans="1:7" ht="15" customHeight="1" x14ac:dyDescent="0.15"/>
    <row r="283" spans="1:7" ht="50.1" customHeight="1" x14ac:dyDescent="0.15">
      <c r="A283" s="6" t="s">
        <v>243</v>
      </c>
      <c r="B283" s="20" t="s">
        <v>40</v>
      </c>
      <c r="C283" s="20"/>
      <c r="D283" s="20"/>
      <c r="E283" s="6" t="s">
        <v>477</v>
      </c>
      <c r="F283" s="6" t="s">
        <v>478</v>
      </c>
      <c r="G283" s="6" t="s">
        <v>479</v>
      </c>
    </row>
    <row r="284" spans="1:7" ht="24.95" customHeight="1" x14ac:dyDescent="0.15">
      <c r="A284" s="6" t="s">
        <v>56</v>
      </c>
      <c r="B284" s="6" t="s">
        <v>56</v>
      </c>
      <c r="C284" s="6" t="s">
        <v>56</v>
      </c>
      <c r="D284" s="6" t="s">
        <v>56</v>
      </c>
      <c r="E284" s="6" t="s">
        <v>56</v>
      </c>
      <c r="F284" s="6" t="s">
        <v>56</v>
      </c>
      <c r="G284" s="6" t="s">
        <v>56</v>
      </c>
    </row>
  </sheetData>
  <sheetProtection password="C293" sheet="1" objects="1" scenarios="1"/>
  <mergeCells count="126">
    <mergeCell ref="A280:B280"/>
    <mergeCell ref="C280:G280"/>
    <mergeCell ref="A281:G281"/>
    <mergeCell ref="B283:D283"/>
    <mergeCell ref="B275:D275"/>
    <mergeCell ref="A278:B278"/>
    <mergeCell ref="C278:G278"/>
    <mergeCell ref="A279:B279"/>
    <mergeCell ref="C279:G279"/>
    <mergeCell ref="A271:B271"/>
    <mergeCell ref="C271:G271"/>
    <mergeCell ref="A272:B272"/>
    <mergeCell ref="C272:G272"/>
    <mergeCell ref="A273:G273"/>
    <mergeCell ref="A264:B264"/>
    <mergeCell ref="C264:G264"/>
    <mergeCell ref="A265:G265"/>
    <mergeCell ref="B267:D267"/>
    <mergeCell ref="A270:B270"/>
    <mergeCell ref="C270:G270"/>
    <mergeCell ref="A260:B260"/>
    <mergeCell ref="A262:B262"/>
    <mergeCell ref="C262:G262"/>
    <mergeCell ref="A263:B263"/>
    <mergeCell ref="C263:G263"/>
    <mergeCell ref="A251:B251"/>
    <mergeCell ref="C251:J251"/>
    <mergeCell ref="A252:J252"/>
    <mergeCell ref="A254:A256"/>
    <mergeCell ref="B254:B256"/>
    <mergeCell ref="C254:C256"/>
    <mergeCell ref="D254:G254"/>
    <mergeCell ref="H254:H256"/>
    <mergeCell ref="I254:I256"/>
    <mergeCell ref="J254:J256"/>
    <mergeCell ref="D255:D256"/>
    <mergeCell ref="E255:G255"/>
    <mergeCell ref="A247:B247"/>
    <mergeCell ref="A249:B249"/>
    <mergeCell ref="C249:J249"/>
    <mergeCell ref="A250:B250"/>
    <mergeCell ref="C250:J250"/>
    <mergeCell ref="A181:B181"/>
    <mergeCell ref="C181:J181"/>
    <mergeCell ref="A182:J182"/>
    <mergeCell ref="A184:A186"/>
    <mergeCell ref="B184:B186"/>
    <mergeCell ref="C184:C186"/>
    <mergeCell ref="D184:G184"/>
    <mergeCell ref="H184:H186"/>
    <mergeCell ref="I184:I186"/>
    <mergeCell ref="J184:J186"/>
    <mergeCell ref="D185:D186"/>
    <mergeCell ref="E185:G185"/>
    <mergeCell ref="A177:B177"/>
    <mergeCell ref="A179:B179"/>
    <mergeCell ref="C179:J179"/>
    <mergeCell ref="A180:B180"/>
    <mergeCell ref="C180:J180"/>
    <mergeCell ref="A167:B167"/>
    <mergeCell ref="C167:J167"/>
    <mergeCell ref="A168:J168"/>
    <mergeCell ref="A170:A172"/>
    <mergeCell ref="B170:B172"/>
    <mergeCell ref="C170:C172"/>
    <mergeCell ref="D170:G170"/>
    <mergeCell ref="H170:H172"/>
    <mergeCell ref="I170:I172"/>
    <mergeCell ref="J170:J172"/>
    <mergeCell ref="D171:D172"/>
    <mergeCell ref="E171:G171"/>
    <mergeCell ref="A163:B163"/>
    <mergeCell ref="A165:B165"/>
    <mergeCell ref="C165:J165"/>
    <mergeCell ref="A166:B166"/>
    <mergeCell ref="C166:J166"/>
    <mergeCell ref="A98:B98"/>
    <mergeCell ref="C98:J98"/>
    <mergeCell ref="A99:J99"/>
    <mergeCell ref="A101:A103"/>
    <mergeCell ref="B101:B103"/>
    <mergeCell ref="C101:C103"/>
    <mergeCell ref="D101:G101"/>
    <mergeCell ref="H101:H103"/>
    <mergeCell ref="I101:I103"/>
    <mergeCell ref="J101:J103"/>
    <mergeCell ref="D102:D103"/>
    <mergeCell ref="E102:G102"/>
    <mergeCell ref="A94:B94"/>
    <mergeCell ref="A96:B96"/>
    <mergeCell ref="C96:J96"/>
    <mergeCell ref="A97:B97"/>
    <mergeCell ref="C97:J97"/>
    <mergeCell ref="A81:B81"/>
    <mergeCell ref="C81:J81"/>
    <mergeCell ref="A82:J82"/>
    <mergeCell ref="A84:A86"/>
    <mergeCell ref="B84:B86"/>
    <mergeCell ref="C84:C86"/>
    <mergeCell ref="D84:G84"/>
    <mergeCell ref="H84:H86"/>
    <mergeCell ref="I84:I86"/>
    <mergeCell ref="J84:J86"/>
    <mergeCell ref="D85:D86"/>
    <mergeCell ref="E85:G85"/>
    <mergeCell ref="A77:B77"/>
    <mergeCell ref="A79:B79"/>
    <mergeCell ref="C79:J79"/>
    <mergeCell ref="A80:B80"/>
    <mergeCell ref="C80:J80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1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3" t="s">
        <v>336</v>
      </c>
      <c r="B2" s="23"/>
      <c r="C2" s="24" t="s">
        <v>122</v>
      </c>
      <c r="D2" s="24"/>
      <c r="E2" s="24"/>
      <c r="F2" s="24"/>
      <c r="G2" s="24"/>
    </row>
    <row r="3" spans="1:7" ht="20.100000000000001" customHeight="1" x14ac:dyDescent="0.15">
      <c r="A3" s="23" t="s">
        <v>337</v>
      </c>
      <c r="B3" s="23"/>
      <c r="C3" s="24" t="s">
        <v>475</v>
      </c>
      <c r="D3" s="24"/>
      <c r="E3" s="24"/>
      <c r="F3" s="24"/>
      <c r="G3" s="24"/>
    </row>
    <row r="4" spans="1:7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</row>
    <row r="5" spans="1:7" ht="15" customHeight="1" x14ac:dyDescent="0.15"/>
    <row r="6" spans="1:7" ht="24.95" customHeight="1" x14ac:dyDescent="0.15">
      <c r="A6" s="15" t="s">
        <v>480</v>
      </c>
      <c r="B6" s="15"/>
      <c r="C6" s="15"/>
      <c r="D6" s="15"/>
      <c r="E6" s="15"/>
      <c r="F6" s="15"/>
      <c r="G6" s="15"/>
    </row>
    <row r="7" spans="1:7" ht="15" customHeight="1" x14ac:dyDescent="0.15"/>
    <row r="8" spans="1:7" ht="50.1" customHeight="1" x14ac:dyDescent="0.15">
      <c r="A8" s="6" t="s">
        <v>243</v>
      </c>
      <c r="B8" s="20" t="s">
        <v>481</v>
      </c>
      <c r="C8" s="20"/>
      <c r="D8" s="6" t="s">
        <v>482</v>
      </c>
      <c r="E8" s="6" t="s">
        <v>483</v>
      </c>
      <c r="F8" s="6" t="s">
        <v>484</v>
      </c>
      <c r="G8" s="6" t="s">
        <v>485</v>
      </c>
    </row>
    <row r="9" spans="1:7" ht="15" customHeight="1" x14ac:dyDescent="0.15">
      <c r="A9" s="6">
        <v>1</v>
      </c>
      <c r="B9" s="20">
        <v>2</v>
      </c>
      <c r="C9" s="20"/>
      <c r="D9" s="6">
        <v>3</v>
      </c>
      <c r="E9" s="6">
        <v>4</v>
      </c>
      <c r="F9" s="6">
        <v>5</v>
      </c>
      <c r="G9" s="6">
        <v>6</v>
      </c>
    </row>
    <row r="10" spans="1:7" ht="20.100000000000001" customHeight="1" x14ac:dyDescent="0.15">
      <c r="A10" s="6" t="s">
        <v>252</v>
      </c>
      <c r="B10" s="19" t="s">
        <v>486</v>
      </c>
      <c r="C10" s="19"/>
      <c r="D10" s="9">
        <v>950041.55</v>
      </c>
      <c r="E10" s="9">
        <v>1</v>
      </c>
      <c r="F10" s="9">
        <v>1</v>
      </c>
      <c r="G10" s="9">
        <v>950041.55</v>
      </c>
    </row>
    <row r="11" spans="1:7" ht="24.95" customHeight="1" x14ac:dyDescent="0.15">
      <c r="A11" s="25" t="s">
        <v>474</v>
      </c>
      <c r="B11" s="25"/>
      <c r="C11" s="25"/>
      <c r="D11" s="25"/>
      <c r="E11" s="25"/>
      <c r="F11" s="25"/>
      <c r="G11" s="10">
        <f>SUBTOTAL(9,G10:G10)</f>
        <v>950041.55</v>
      </c>
    </row>
    <row r="12" spans="1:7" ht="24.95" customHeight="1" x14ac:dyDescent="0.15"/>
    <row r="13" spans="1:7" ht="20.100000000000001" customHeight="1" x14ac:dyDescent="0.15">
      <c r="A13" s="23" t="s">
        <v>336</v>
      </c>
      <c r="B13" s="23"/>
      <c r="C13" s="24" t="s">
        <v>122</v>
      </c>
      <c r="D13" s="24"/>
      <c r="E13" s="24"/>
      <c r="F13" s="24"/>
      <c r="G13" s="24"/>
    </row>
    <row r="14" spans="1:7" ht="20.100000000000001" customHeight="1" x14ac:dyDescent="0.15">
      <c r="A14" s="23" t="s">
        <v>337</v>
      </c>
      <c r="B14" s="23"/>
      <c r="C14" s="24" t="s">
        <v>475</v>
      </c>
      <c r="D14" s="24"/>
      <c r="E14" s="24"/>
      <c r="F14" s="24"/>
      <c r="G14" s="24"/>
    </row>
    <row r="15" spans="1:7" ht="24.95" customHeight="1" x14ac:dyDescent="0.15">
      <c r="A15" s="23" t="s">
        <v>339</v>
      </c>
      <c r="B15" s="23"/>
      <c r="C15" s="24" t="s">
        <v>314</v>
      </c>
      <c r="D15" s="24"/>
      <c r="E15" s="24"/>
      <c r="F15" s="24"/>
      <c r="G15" s="24"/>
    </row>
    <row r="16" spans="1:7" ht="15" customHeight="1" x14ac:dyDescent="0.15"/>
    <row r="17" spans="1:7" ht="24.95" customHeight="1" x14ac:dyDescent="0.15">
      <c r="A17" s="15" t="s">
        <v>480</v>
      </c>
      <c r="B17" s="15"/>
      <c r="C17" s="15"/>
      <c r="D17" s="15"/>
      <c r="E17" s="15"/>
      <c r="F17" s="15"/>
      <c r="G17" s="15"/>
    </row>
    <row r="18" spans="1:7" ht="15" customHeight="1" x14ac:dyDescent="0.15"/>
    <row r="19" spans="1:7" ht="50.1" customHeight="1" x14ac:dyDescent="0.15">
      <c r="A19" s="6" t="s">
        <v>243</v>
      </c>
      <c r="B19" s="20" t="s">
        <v>481</v>
      </c>
      <c r="C19" s="20"/>
      <c r="D19" s="6" t="s">
        <v>482</v>
      </c>
      <c r="E19" s="6" t="s">
        <v>483</v>
      </c>
      <c r="F19" s="6" t="s">
        <v>484</v>
      </c>
      <c r="G19" s="6" t="s">
        <v>485</v>
      </c>
    </row>
    <row r="20" spans="1:7" ht="15" customHeight="1" x14ac:dyDescent="0.15">
      <c r="A20" s="6">
        <v>1</v>
      </c>
      <c r="B20" s="20">
        <v>2</v>
      </c>
      <c r="C20" s="20"/>
      <c r="D20" s="6">
        <v>3</v>
      </c>
      <c r="E20" s="6">
        <v>4</v>
      </c>
      <c r="F20" s="6">
        <v>5</v>
      </c>
      <c r="G20" s="6">
        <v>6</v>
      </c>
    </row>
    <row r="21" spans="1:7" ht="20.100000000000001" customHeight="1" x14ac:dyDescent="0.15">
      <c r="A21" s="6" t="s">
        <v>252</v>
      </c>
      <c r="B21" s="19" t="s">
        <v>486</v>
      </c>
      <c r="C21" s="19"/>
      <c r="D21" s="9">
        <v>150000</v>
      </c>
      <c r="E21" s="9">
        <v>1</v>
      </c>
      <c r="F21" s="9">
        <v>1</v>
      </c>
      <c r="G21" s="9">
        <v>150000</v>
      </c>
    </row>
    <row r="22" spans="1:7" ht="24.95" customHeight="1" x14ac:dyDescent="0.15">
      <c r="A22" s="25" t="s">
        <v>474</v>
      </c>
      <c r="B22" s="25"/>
      <c r="C22" s="25"/>
      <c r="D22" s="25"/>
      <c r="E22" s="25"/>
      <c r="F22" s="25"/>
      <c r="G22" s="10">
        <f>SUBTOTAL(9,G21:G21)</f>
        <v>150000</v>
      </c>
    </row>
    <row r="23" spans="1:7" ht="24.95" customHeight="1" x14ac:dyDescent="0.15"/>
    <row r="24" spans="1:7" ht="20.100000000000001" customHeight="1" x14ac:dyDescent="0.15">
      <c r="A24" s="23" t="s">
        <v>336</v>
      </c>
      <c r="B24" s="23"/>
      <c r="C24" s="24" t="s">
        <v>122</v>
      </c>
      <c r="D24" s="24"/>
      <c r="E24" s="24"/>
      <c r="F24" s="24"/>
      <c r="G24" s="24"/>
    </row>
    <row r="25" spans="1:7" ht="20.100000000000001" customHeight="1" x14ac:dyDescent="0.15">
      <c r="A25" s="23" t="s">
        <v>337</v>
      </c>
      <c r="B25" s="23"/>
      <c r="C25" s="24" t="s">
        <v>475</v>
      </c>
      <c r="D25" s="24"/>
      <c r="E25" s="24"/>
      <c r="F25" s="24"/>
      <c r="G25" s="24"/>
    </row>
    <row r="26" spans="1:7" ht="24.95" customHeight="1" x14ac:dyDescent="0.15">
      <c r="A26" s="23" t="s">
        <v>339</v>
      </c>
      <c r="B26" s="23"/>
      <c r="C26" s="24" t="s">
        <v>317</v>
      </c>
      <c r="D26" s="24"/>
      <c r="E26" s="24"/>
      <c r="F26" s="24"/>
      <c r="G26" s="24"/>
    </row>
    <row r="27" spans="1:7" ht="15" customHeight="1" x14ac:dyDescent="0.15"/>
    <row r="28" spans="1:7" ht="24.95" customHeight="1" x14ac:dyDescent="0.15">
      <c r="A28" s="15" t="s">
        <v>480</v>
      </c>
      <c r="B28" s="15"/>
      <c r="C28" s="15"/>
      <c r="D28" s="15"/>
      <c r="E28" s="15"/>
      <c r="F28" s="15"/>
      <c r="G28" s="15"/>
    </row>
    <row r="29" spans="1:7" ht="15" customHeight="1" x14ac:dyDescent="0.15"/>
    <row r="30" spans="1:7" ht="50.1" customHeight="1" x14ac:dyDescent="0.15">
      <c r="A30" s="6" t="s">
        <v>243</v>
      </c>
      <c r="B30" s="20" t="s">
        <v>481</v>
      </c>
      <c r="C30" s="20"/>
      <c r="D30" s="6" t="s">
        <v>482</v>
      </c>
      <c r="E30" s="6" t="s">
        <v>483</v>
      </c>
      <c r="F30" s="6" t="s">
        <v>484</v>
      </c>
      <c r="G30" s="6" t="s">
        <v>485</v>
      </c>
    </row>
    <row r="31" spans="1:7" ht="15" customHeight="1" x14ac:dyDescent="0.15">
      <c r="A31" s="6">
        <v>1</v>
      </c>
      <c r="B31" s="20">
        <v>2</v>
      </c>
      <c r="C31" s="20"/>
      <c r="D31" s="6">
        <v>3</v>
      </c>
      <c r="E31" s="6">
        <v>4</v>
      </c>
      <c r="F31" s="6">
        <v>5</v>
      </c>
      <c r="G31" s="6">
        <v>6</v>
      </c>
    </row>
    <row r="32" spans="1:7" ht="20.100000000000001" customHeight="1" x14ac:dyDescent="0.15">
      <c r="A32" s="6" t="s">
        <v>252</v>
      </c>
      <c r="B32" s="19" t="s">
        <v>486</v>
      </c>
      <c r="C32" s="19"/>
      <c r="D32" s="9">
        <v>150000</v>
      </c>
      <c r="E32" s="9">
        <v>1</v>
      </c>
      <c r="F32" s="9">
        <v>1</v>
      </c>
      <c r="G32" s="9">
        <v>150000</v>
      </c>
    </row>
    <row r="33" spans="1:7" ht="24.95" customHeight="1" x14ac:dyDescent="0.15">
      <c r="A33" s="25" t="s">
        <v>474</v>
      </c>
      <c r="B33" s="25"/>
      <c r="C33" s="25"/>
      <c r="D33" s="25"/>
      <c r="E33" s="25"/>
      <c r="F33" s="25"/>
      <c r="G33" s="10">
        <f>SUBTOTAL(9,G32:G32)</f>
        <v>150000</v>
      </c>
    </row>
    <row r="34" spans="1:7" ht="24.95" customHeight="1" x14ac:dyDescent="0.15"/>
    <row r="35" spans="1:7" ht="20.100000000000001" customHeight="1" x14ac:dyDescent="0.15">
      <c r="A35" s="23" t="s">
        <v>336</v>
      </c>
      <c r="B35" s="23"/>
      <c r="C35" s="24" t="s">
        <v>122</v>
      </c>
      <c r="D35" s="24"/>
      <c r="E35" s="24"/>
      <c r="F35" s="24"/>
      <c r="G35" s="24"/>
    </row>
    <row r="36" spans="1:7" ht="20.100000000000001" customHeight="1" x14ac:dyDescent="0.15">
      <c r="A36" s="23" t="s">
        <v>337</v>
      </c>
      <c r="B36" s="23"/>
      <c r="C36" s="24" t="s">
        <v>475</v>
      </c>
      <c r="D36" s="24"/>
      <c r="E36" s="24"/>
      <c r="F36" s="24"/>
      <c r="G36" s="24"/>
    </row>
    <row r="37" spans="1:7" ht="24.95" customHeight="1" x14ac:dyDescent="0.15">
      <c r="A37" s="23" t="s">
        <v>339</v>
      </c>
      <c r="B37" s="23"/>
      <c r="C37" s="24" t="s">
        <v>311</v>
      </c>
      <c r="D37" s="24"/>
      <c r="E37" s="24"/>
      <c r="F37" s="24"/>
      <c r="G37" s="24"/>
    </row>
    <row r="38" spans="1:7" ht="15" customHeight="1" x14ac:dyDescent="0.15"/>
    <row r="39" spans="1:7" ht="24.95" customHeight="1" x14ac:dyDescent="0.15">
      <c r="A39" s="15" t="s">
        <v>487</v>
      </c>
      <c r="B39" s="15"/>
      <c r="C39" s="15"/>
      <c r="D39" s="15"/>
      <c r="E39" s="15"/>
      <c r="F39" s="15"/>
      <c r="G39" s="15"/>
    </row>
    <row r="40" spans="1:7" ht="15" customHeight="1" x14ac:dyDescent="0.15"/>
    <row r="41" spans="1:7" ht="50.1" customHeight="1" x14ac:dyDescent="0.15">
      <c r="A41" s="6" t="s">
        <v>243</v>
      </c>
      <c r="B41" s="20" t="s">
        <v>481</v>
      </c>
      <c r="C41" s="20"/>
      <c r="D41" s="6" t="s">
        <v>488</v>
      </c>
      <c r="E41" s="6" t="s">
        <v>489</v>
      </c>
      <c r="F41" s="6" t="s">
        <v>490</v>
      </c>
      <c r="G41" s="6" t="s">
        <v>485</v>
      </c>
    </row>
    <row r="42" spans="1:7" ht="15" customHeight="1" x14ac:dyDescent="0.15">
      <c r="A42" s="6">
        <v>1</v>
      </c>
      <c r="B42" s="20">
        <v>2</v>
      </c>
      <c r="C42" s="20"/>
      <c r="D42" s="6">
        <v>3</v>
      </c>
      <c r="E42" s="6">
        <v>4</v>
      </c>
      <c r="F42" s="6">
        <v>5</v>
      </c>
      <c r="G42" s="6">
        <v>6</v>
      </c>
    </row>
    <row r="43" spans="1:7" ht="20.100000000000001" customHeight="1" x14ac:dyDescent="0.15">
      <c r="A43" s="6" t="s">
        <v>252</v>
      </c>
      <c r="B43" s="19" t="s">
        <v>491</v>
      </c>
      <c r="C43" s="19"/>
      <c r="D43" s="9">
        <v>1</v>
      </c>
      <c r="E43" s="9">
        <v>1</v>
      </c>
      <c r="F43" s="9">
        <v>180602.3</v>
      </c>
      <c r="G43" s="9">
        <v>180602.3</v>
      </c>
    </row>
    <row r="44" spans="1:7" ht="24.95" customHeight="1" x14ac:dyDescent="0.15">
      <c r="A44" s="25" t="s">
        <v>474</v>
      </c>
      <c r="B44" s="25"/>
      <c r="C44" s="25"/>
      <c r="D44" s="25"/>
      <c r="E44" s="25"/>
      <c r="F44" s="25"/>
      <c r="G44" s="10">
        <f>SUBTOTAL(9,G43:G43)</f>
        <v>180602.3</v>
      </c>
    </row>
    <row r="45" spans="1:7" ht="24.95" customHeight="1" x14ac:dyDescent="0.15"/>
    <row r="46" spans="1:7" ht="20.100000000000001" customHeight="1" x14ac:dyDescent="0.15">
      <c r="A46" s="23" t="s">
        <v>336</v>
      </c>
      <c r="B46" s="23"/>
      <c r="C46" s="24" t="s">
        <v>118</v>
      </c>
      <c r="D46" s="24"/>
      <c r="E46" s="24"/>
      <c r="F46" s="24"/>
      <c r="G46" s="24"/>
    </row>
    <row r="47" spans="1:7" ht="20.100000000000001" customHeight="1" x14ac:dyDescent="0.15">
      <c r="A47" s="23" t="s">
        <v>337</v>
      </c>
      <c r="B47" s="23"/>
      <c r="C47" s="24" t="s">
        <v>338</v>
      </c>
      <c r="D47" s="24"/>
      <c r="E47" s="24"/>
      <c r="F47" s="24"/>
      <c r="G47" s="24"/>
    </row>
    <row r="48" spans="1:7" ht="24.95" customHeight="1" x14ac:dyDescent="0.15">
      <c r="A48" s="23" t="s">
        <v>339</v>
      </c>
      <c r="B48" s="23"/>
      <c r="C48" s="24" t="s">
        <v>311</v>
      </c>
      <c r="D48" s="24"/>
      <c r="E48" s="24"/>
      <c r="F48" s="24"/>
      <c r="G48" s="24"/>
    </row>
    <row r="49" spans="1:7" ht="15" customHeight="1" x14ac:dyDescent="0.15"/>
    <row r="50" spans="1:7" ht="24.95" customHeight="1" x14ac:dyDescent="0.15">
      <c r="A50" s="15" t="s">
        <v>492</v>
      </c>
      <c r="B50" s="15"/>
      <c r="C50" s="15"/>
      <c r="D50" s="15"/>
      <c r="E50" s="15"/>
      <c r="F50" s="15"/>
      <c r="G50" s="15"/>
    </row>
    <row r="51" spans="1:7" ht="15" customHeight="1" x14ac:dyDescent="0.15"/>
    <row r="52" spans="1:7" ht="50.1" customHeight="1" x14ac:dyDescent="0.15">
      <c r="A52" s="6" t="s">
        <v>243</v>
      </c>
      <c r="B52" s="20" t="s">
        <v>481</v>
      </c>
      <c r="C52" s="20"/>
      <c r="D52" s="6" t="s">
        <v>488</v>
      </c>
      <c r="E52" s="6" t="s">
        <v>489</v>
      </c>
      <c r="F52" s="6" t="s">
        <v>490</v>
      </c>
      <c r="G52" s="6" t="s">
        <v>485</v>
      </c>
    </row>
    <row r="53" spans="1:7" ht="15" customHeight="1" x14ac:dyDescent="0.15">
      <c r="A53" s="6">
        <v>1</v>
      </c>
      <c r="B53" s="20">
        <v>2</v>
      </c>
      <c r="C53" s="20"/>
      <c r="D53" s="6">
        <v>3</v>
      </c>
      <c r="E53" s="6">
        <v>4</v>
      </c>
      <c r="F53" s="6">
        <v>5</v>
      </c>
      <c r="G53" s="6">
        <v>6</v>
      </c>
    </row>
    <row r="54" spans="1:7" ht="39.950000000000003" customHeight="1" x14ac:dyDescent="0.15">
      <c r="A54" s="6" t="s">
        <v>351</v>
      </c>
      <c r="B54" s="19" t="s">
        <v>493</v>
      </c>
      <c r="C54" s="19"/>
      <c r="D54" s="9">
        <v>1</v>
      </c>
      <c r="E54" s="9">
        <v>140907.03</v>
      </c>
      <c r="F54" s="9">
        <v>1</v>
      </c>
      <c r="G54" s="9">
        <v>140907.03</v>
      </c>
    </row>
    <row r="55" spans="1:7" ht="24.95" customHeight="1" x14ac:dyDescent="0.15">
      <c r="A55" s="25" t="s">
        <v>474</v>
      </c>
      <c r="B55" s="25"/>
      <c r="C55" s="25"/>
      <c r="D55" s="25"/>
      <c r="E55" s="25"/>
      <c r="F55" s="25"/>
      <c r="G55" s="10">
        <f>SUBTOTAL(9,G54:G54)</f>
        <v>140907.03</v>
      </c>
    </row>
    <row r="56" spans="1:7" ht="24.95" customHeight="1" x14ac:dyDescent="0.15"/>
    <row r="57" spans="1:7" ht="20.100000000000001" customHeight="1" x14ac:dyDescent="0.15">
      <c r="A57" s="23" t="s">
        <v>336</v>
      </c>
      <c r="B57" s="23"/>
      <c r="C57" s="24" t="s">
        <v>118</v>
      </c>
      <c r="D57" s="24"/>
      <c r="E57" s="24"/>
      <c r="F57" s="24"/>
      <c r="G57" s="24"/>
    </row>
    <row r="58" spans="1:7" ht="20.100000000000001" customHeight="1" x14ac:dyDescent="0.15">
      <c r="A58" s="23" t="s">
        <v>337</v>
      </c>
      <c r="B58" s="23"/>
      <c r="C58" s="24" t="s">
        <v>475</v>
      </c>
      <c r="D58" s="24"/>
      <c r="E58" s="24"/>
      <c r="F58" s="24"/>
      <c r="G58" s="24"/>
    </row>
    <row r="59" spans="1:7" ht="24.95" customHeight="1" x14ac:dyDescent="0.15">
      <c r="A59" s="23" t="s">
        <v>339</v>
      </c>
      <c r="B59" s="23"/>
      <c r="C59" s="24" t="s">
        <v>311</v>
      </c>
      <c r="D59" s="24"/>
      <c r="E59" s="24"/>
      <c r="F59" s="24"/>
      <c r="G59" s="24"/>
    </row>
    <row r="60" spans="1:7" ht="15" customHeight="1" x14ac:dyDescent="0.15"/>
    <row r="61" spans="1:7" ht="24.95" customHeight="1" x14ac:dyDescent="0.15">
      <c r="A61" s="15" t="s">
        <v>492</v>
      </c>
      <c r="B61" s="15"/>
      <c r="C61" s="15"/>
      <c r="D61" s="15"/>
      <c r="E61" s="15"/>
      <c r="F61" s="15"/>
      <c r="G61" s="15"/>
    </row>
    <row r="62" spans="1:7" ht="15" customHeight="1" x14ac:dyDescent="0.15"/>
    <row r="63" spans="1:7" ht="50.1" customHeight="1" x14ac:dyDescent="0.15">
      <c r="A63" s="6" t="s">
        <v>243</v>
      </c>
      <c r="B63" s="20" t="s">
        <v>481</v>
      </c>
      <c r="C63" s="20"/>
      <c r="D63" s="6" t="s">
        <v>488</v>
      </c>
      <c r="E63" s="6" t="s">
        <v>489</v>
      </c>
      <c r="F63" s="6" t="s">
        <v>490</v>
      </c>
      <c r="G63" s="6" t="s">
        <v>485</v>
      </c>
    </row>
    <row r="64" spans="1:7" ht="15" customHeight="1" x14ac:dyDescent="0.15">
      <c r="A64" s="6">
        <v>1</v>
      </c>
      <c r="B64" s="20">
        <v>2</v>
      </c>
      <c r="C64" s="20"/>
      <c r="D64" s="6">
        <v>3</v>
      </c>
      <c r="E64" s="6">
        <v>4</v>
      </c>
      <c r="F64" s="6">
        <v>5</v>
      </c>
      <c r="G64" s="6">
        <v>6</v>
      </c>
    </row>
    <row r="65" spans="1:7" ht="39.950000000000003" customHeight="1" x14ac:dyDescent="0.15">
      <c r="A65" s="6" t="s">
        <v>351</v>
      </c>
      <c r="B65" s="19" t="s">
        <v>493</v>
      </c>
      <c r="C65" s="19"/>
      <c r="D65" s="9">
        <v>1</v>
      </c>
      <c r="E65" s="9">
        <v>1</v>
      </c>
      <c r="F65" s="9">
        <v>2312.46</v>
      </c>
      <c r="G65" s="9">
        <v>2312.46</v>
      </c>
    </row>
    <row r="66" spans="1:7" ht="24.95" customHeight="1" x14ac:dyDescent="0.15">
      <c r="A66" s="25" t="s">
        <v>474</v>
      </c>
      <c r="B66" s="25"/>
      <c r="C66" s="25"/>
      <c r="D66" s="25"/>
      <c r="E66" s="25"/>
      <c r="F66" s="25"/>
      <c r="G66" s="10">
        <f>SUBTOTAL(9,G65:G65)</f>
        <v>2312.46</v>
      </c>
    </row>
    <row r="67" spans="1:7" ht="24.95" customHeight="1" x14ac:dyDescent="0.15"/>
    <row r="68" spans="1:7" ht="20.100000000000001" customHeight="1" x14ac:dyDescent="0.15">
      <c r="A68" s="23" t="s">
        <v>336</v>
      </c>
      <c r="B68" s="23"/>
      <c r="C68" s="24" t="s">
        <v>122</v>
      </c>
      <c r="D68" s="24"/>
      <c r="E68" s="24"/>
      <c r="F68" s="24"/>
      <c r="G68" s="24"/>
    </row>
    <row r="69" spans="1:7" ht="20.100000000000001" customHeight="1" x14ac:dyDescent="0.15">
      <c r="A69" s="23" t="s">
        <v>337</v>
      </c>
      <c r="B69" s="23"/>
      <c r="C69" s="24" t="s">
        <v>475</v>
      </c>
      <c r="D69" s="24"/>
      <c r="E69" s="24"/>
      <c r="F69" s="24"/>
      <c r="G69" s="24"/>
    </row>
    <row r="70" spans="1:7" ht="24.95" customHeight="1" x14ac:dyDescent="0.15">
      <c r="A70" s="23" t="s">
        <v>339</v>
      </c>
      <c r="B70" s="23"/>
      <c r="C70" s="24" t="s">
        <v>314</v>
      </c>
      <c r="D70" s="24"/>
      <c r="E70" s="24"/>
      <c r="F70" s="24"/>
      <c r="G70" s="24"/>
    </row>
    <row r="71" spans="1:7" ht="15" customHeight="1" x14ac:dyDescent="0.15"/>
    <row r="72" spans="1:7" ht="24.95" customHeight="1" x14ac:dyDescent="0.15">
      <c r="A72" s="15" t="s">
        <v>487</v>
      </c>
      <c r="B72" s="15"/>
      <c r="C72" s="15"/>
      <c r="D72" s="15"/>
      <c r="E72" s="15"/>
      <c r="F72" s="15"/>
      <c r="G72" s="15"/>
    </row>
    <row r="73" spans="1:7" ht="15" customHeight="1" x14ac:dyDescent="0.15"/>
    <row r="74" spans="1:7" ht="50.1" customHeight="1" x14ac:dyDescent="0.15">
      <c r="A74" s="6" t="s">
        <v>243</v>
      </c>
      <c r="B74" s="20" t="s">
        <v>481</v>
      </c>
      <c r="C74" s="20"/>
      <c r="D74" s="6" t="s">
        <v>488</v>
      </c>
      <c r="E74" s="6" t="s">
        <v>489</v>
      </c>
      <c r="F74" s="6" t="s">
        <v>490</v>
      </c>
      <c r="G74" s="6" t="s">
        <v>485</v>
      </c>
    </row>
    <row r="75" spans="1:7" ht="15" customHeight="1" x14ac:dyDescent="0.15">
      <c r="A75" s="6">
        <v>1</v>
      </c>
      <c r="B75" s="20">
        <v>2</v>
      </c>
      <c r="C75" s="20"/>
      <c r="D75" s="6">
        <v>3</v>
      </c>
      <c r="E75" s="6">
        <v>4</v>
      </c>
      <c r="F75" s="6">
        <v>5</v>
      </c>
      <c r="G75" s="6">
        <v>6</v>
      </c>
    </row>
    <row r="76" spans="1:7" ht="20.100000000000001" customHeight="1" x14ac:dyDescent="0.15">
      <c r="A76" s="6" t="s">
        <v>252</v>
      </c>
      <c r="B76" s="19" t="s">
        <v>491</v>
      </c>
      <c r="C76" s="19"/>
      <c r="D76" s="9">
        <v>1</v>
      </c>
      <c r="E76" s="9">
        <v>1</v>
      </c>
      <c r="F76" s="9">
        <v>100000</v>
      </c>
      <c r="G76" s="9">
        <v>100000</v>
      </c>
    </row>
    <row r="77" spans="1:7" ht="24.95" customHeight="1" x14ac:dyDescent="0.15">
      <c r="A77" s="25" t="s">
        <v>474</v>
      </c>
      <c r="B77" s="25"/>
      <c r="C77" s="25"/>
      <c r="D77" s="25"/>
      <c r="E77" s="25"/>
      <c r="F77" s="25"/>
      <c r="G77" s="10">
        <f>SUBTOTAL(9,G76:G76)</f>
        <v>100000</v>
      </c>
    </row>
    <row r="78" spans="1:7" ht="24.95" customHeight="1" x14ac:dyDescent="0.15"/>
    <row r="79" spans="1:7" ht="20.100000000000001" customHeight="1" x14ac:dyDescent="0.15">
      <c r="A79" s="23" t="s">
        <v>336</v>
      </c>
      <c r="B79" s="23"/>
      <c r="C79" s="24" t="s">
        <v>122</v>
      </c>
      <c r="D79" s="24"/>
      <c r="E79" s="24"/>
      <c r="F79" s="24"/>
      <c r="G79" s="24"/>
    </row>
    <row r="80" spans="1:7" ht="20.100000000000001" customHeight="1" x14ac:dyDescent="0.15">
      <c r="A80" s="23" t="s">
        <v>337</v>
      </c>
      <c r="B80" s="23"/>
      <c r="C80" s="24" t="s">
        <v>475</v>
      </c>
      <c r="D80" s="24"/>
      <c r="E80" s="24"/>
      <c r="F80" s="24"/>
      <c r="G80" s="24"/>
    </row>
    <row r="81" spans="1:7" ht="24.95" customHeight="1" x14ac:dyDescent="0.15">
      <c r="A81" s="23" t="s">
        <v>339</v>
      </c>
      <c r="B81" s="23"/>
      <c r="C81" s="24" t="s">
        <v>317</v>
      </c>
      <c r="D81" s="24"/>
      <c r="E81" s="24"/>
      <c r="F81" s="24"/>
      <c r="G81" s="24"/>
    </row>
    <row r="82" spans="1:7" ht="15" customHeight="1" x14ac:dyDescent="0.15"/>
    <row r="83" spans="1:7" ht="24.95" customHeight="1" x14ac:dyDescent="0.15">
      <c r="A83" s="15" t="s">
        <v>487</v>
      </c>
      <c r="B83" s="15"/>
      <c r="C83" s="15"/>
      <c r="D83" s="15"/>
      <c r="E83" s="15"/>
      <c r="F83" s="15"/>
      <c r="G83" s="15"/>
    </row>
    <row r="84" spans="1:7" ht="15" customHeight="1" x14ac:dyDescent="0.15"/>
    <row r="85" spans="1:7" ht="50.1" customHeight="1" x14ac:dyDescent="0.15">
      <c r="A85" s="6" t="s">
        <v>243</v>
      </c>
      <c r="B85" s="20" t="s">
        <v>481</v>
      </c>
      <c r="C85" s="20"/>
      <c r="D85" s="6" t="s">
        <v>488</v>
      </c>
      <c r="E85" s="6" t="s">
        <v>489</v>
      </c>
      <c r="F85" s="6" t="s">
        <v>490</v>
      </c>
      <c r="G85" s="6" t="s">
        <v>485</v>
      </c>
    </row>
    <row r="86" spans="1:7" ht="15" customHeight="1" x14ac:dyDescent="0.15">
      <c r="A86" s="6">
        <v>1</v>
      </c>
      <c r="B86" s="20">
        <v>2</v>
      </c>
      <c r="C86" s="20"/>
      <c r="D86" s="6">
        <v>3</v>
      </c>
      <c r="E86" s="6">
        <v>4</v>
      </c>
      <c r="F86" s="6">
        <v>5</v>
      </c>
      <c r="G86" s="6">
        <v>6</v>
      </c>
    </row>
    <row r="87" spans="1:7" ht="20.100000000000001" customHeight="1" x14ac:dyDescent="0.15">
      <c r="A87" s="6" t="s">
        <v>252</v>
      </c>
      <c r="B87" s="19" t="s">
        <v>491</v>
      </c>
      <c r="C87" s="19"/>
      <c r="D87" s="9">
        <v>1</v>
      </c>
      <c r="E87" s="9">
        <v>1</v>
      </c>
      <c r="F87" s="9">
        <v>100000</v>
      </c>
      <c r="G87" s="9">
        <v>100000</v>
      </c>
    </row>
    <row r="88" spans="1:7" ht="24.95" customHeight="1" x14ac:dyDescent="0.15">
      <c r="A88" s="25" t="s">
        <v>474</v>
      </c>
      <c r="B88" s="25"/>
      <c r="C88" s="25"/>
      <c r="D88" s="25"/>
      <c r="E88" s="25"/>
      <c r="F88" s="25"/>
      <c r="G88" s="10">
        <f>SUBTOTAL(9,G87:G87)</f>
        <v>100000</v>
      </c>
    </row>
    <row r="89" spans="1:7" ht="24.95" customHeight="1" x14ac:dyDescent="0.15"/>
    <row r="90" spans="1:7" ht="20.100000000000001" customHeight="1" x14ac:dyDescent="0.15">
      <c r="A90" s="23" t="s">
        <v>336</v>
      </c>
      <c r="B90" s="23"/>
      <c r="C90" s="24" t="s">
        <v>130</v>
      </c>
      <c r="D90" s="24"/>
      <c r="E90" s="24"/>
      <c r="F90" s="24"/>
      <c r="G90" s="24"/>
    </row>
    <row r="91" spans="1:7" ht="20.100000000000001" customHeight="1" x14ac:dyDescent="0.15">
      <c r="A91" s="23" t="s">
        <v>337</v>
      </c>
      <c r="B91" s="23"/>
      <c r="C91" s="24" t="s">
        <v>475</v>
      </c>
      <c r="D91" s="24"/>
      <c r="E91" s="24"/>
      <c r="F91" s="24"/>
      <c r="G91" s="24"/>
    </row>
    <row r="92" spans="1:7" ht="24.95" customHeight="1" x14ac:dyDescent="0.15">
      <c r="A92" s="23" t="s">
        <v>339</v>
      </c>
      <c r="B92" s="23"/>
      <c r="C92" s="24" t="s">
        <v>311</v>
      </c>
      <c r="D92" s="24"/>
      <c r="E92" s="24"/>
      <c r="F92" s="24"/>
      <c r="G92" s="24"/>
    </row>
    <row r="93" spans="1:7" ht="15" customHeight="1" x14ac:dyDescent="0.15"/>
    <row r="94" spans="1:7" ht="50.1" customHeight="1" x14ac:dyDescent="0.15">
      <c r="A94" s="15" t="s">
        <v>494</v>
      </c>
      <c r="B94" s="15"/>
      <c r="C94" s="15"/>
      <c r="D94" s="15"/>
      <c r="E94" s="15"/>
      <c r="F94" s="15"/>
      <c r="G94" s="15"/>
    </row>
    <row r="95" spans="1:7" ht="15" customHeight="1" x14ac:dyDescent="0.15"/>
    <row r="96" spans="1:7" ht="50.1" customHeight="1" x14ac:dyDescent="0.15">
      <c r="A96" s="6" t="s">
        <v>243</v>
      </c>
      <c r="B96" s="20" t="s">
        <v>495</v>
      </c>
      <c r="C96" s="20"/>
      <c r="D96" s="20"/>
      <c r="E96" s="20"/>
      <c r="F96" s="6" t="s">
        <v>496</v>
      </c>
      <c r="G96" s="6" t="s">
        <v>497</v>
      </c>
    </row>
    <row r="97" spans="1:7" ht="15" customHeight="1" x14ac:dyDescent="0.15">
      <c r="A97" s="6">
        <v>1</v>
      </c>
      <c r="B97" s="20">
        <v>2</v>
      </c>
      <c r="C97" s="20"/>
      <c r="D97" s="20"/>
      <c r="E97" s="20"/>
      <c r="F97" s="6">
        <v>3</v>
      </c>
      <c r="G97" s="6">
        <v>4</v>
      </c>
    </row>
    <row r="98" spans="1:7" ht="20.100000000000001" customHeight="1" x14ac:dyDescent="0.15">
      <c r="A98" s="6" t="s">
        <v>252</v>
      </c>
      <c r="B98" s="19" t="s">
        <v>498</v>
      </c>
      <c r="C98" s="19"/>
      <c r="D98" s="19"/>
      <c r="E98" s="19"/>
      <c r="F98" s="9">
        <v>5900000</v>
      </c>
      <c r="G98" s="9">
        <v>1298000</v>
      </c>
    </row>
    <row r="99" spans="1:7" ht="39.950000000000003" customHeight="1" x14ac:dyDescent="0.15">
      <c r="A99" s="6" t="s">
        <v>351</v>
      </c>
      <c r="B99" s="19" t="s">
        <v>499</v>
      </c>
      <c r="C99" s="19"/>
      <c r="D99" s="19"/>
      <c r="E99" s="19"/>
      <c r="F99" s="9">
        <v>5900000</v>
      </c>
      <c r="G99" s="9">
        <v>171100</v>
      </c>
    </row>
    <row r="100" spans="1:7" ht="20.100000000000001" customHeight="1" x14ac:dyDescent="0.15">
      <c r="A100" s="6" t="s">
        <v>352</v>
      </c>
      <c r="B100" s="19" t="s">
        <v>500</v>
      </c>
      <c r="C100" s="19"/>
      <c r="D100" s="19"/>
      <c r="E100" s="19"/>
      <c r="F100" s="9">
        <v>5900000</v>
      </c>
      <c r="G100" s="9">
        <v>300900</v>
      </c>
    </row>
    <row r="101" spans="1:7" ht="39.950000000000003" customHeight="1" x14ac:dyDescent="0.15">
      <c r="A101" s="6" t="s">
        <v>353</v>
      </c>
      <c r="B101" s="19" t="s">
        <v>501</v>
      </c>
      <c r="C101" s="19"/>
      <c r="D101" s="19"/>
      <c r="E101" s="19"/>
      <c r="F101" s="9">
        <v>5900000</v>
      </c>
      <c r="G101" s="9">
        <v>11800</v>
      </c>
    </row>
    <row r="102" spans="1:7" ht="20.100000000000001" customHeight="1" x14ac:dyDescent="0.15">
      <c r="A102" s="6" t="s">
        <v>354</v>
      </c>
      <c r="B102" s="19" t="s">
        <v>498</v>
      </c>
      <c r="C102" s="19"/>
      <c r="D102" s="19"/>
      <c r="E102" s="19"/>
      <c r="F102" s="9">
        <v>1</v>
      </c>
      <c r="G102" s="9">
        <v>137492.44</v>
      </c>
    </row>
    <row r="103" spans="1:7" ht="24.95" customHeight="1" x14ac:dyDescent="0.15">
      <c r="A103" s="25" t="s">
        <v>474</v>
      </c>
      <c r="B103" s="25"/>
      <c r="C103" s="25"/>
      <c r="D103" s="25"/>
      <c r="E103" s="25"/>
      <c r="F103" s="25"/>
      <c r="G103" s="10">
        <f>SUBTOTAL(9,G98:G102)</f>
        <v>1919292.44</v>
      </c>
    </row>
    <row r="104" spans="1:7" ht="24.95" customHeight="1" x14ac:dyDescent="0.15"/>
    <row r="105" spans="1:7" ht="20.100000000000001" customHeight="1" x14ac:dyDescent="0.15">
      <c r="A105" s="23" t="s">
        <v>336</v>
      </c>
      <c r="B105" s="23"/>
      <c r="C105" s="24" t="s">
        <v>130</v>
      </c>
      <c r="D105" s="24"/>
      <c r="E105" s="24"/>
      <c r="F105" s="24"/>
      <c r="G105" s="24"/>
    </row>
    <row r="106" spans="1:7" ht="20.100000000000001" customHeight="1" x14ac:dyDescent="0.15">
      <c r="A106" s="23" t="s">
        <v>337</v>
      </c>
      <c r="B106" s="23"/>
      <c r="C106" s="24" t="s">
        <v>338</v>
      </c>
      <c r="D106" s="24"/>
      <c r="E106" s="24"/>
      <c r="F106" s="24"/>
      <c r="G106" s="24"/>
    </row>
    <row r="107" spans="1:7" ht="24.95" customHeight="1" x14ac:dyDescent="0.15">
      <c r="A107" s="23" t="s">
        <v>339</v>
      </c>
      <c r="B107" s="23"/>
      <c r="C107" s="24" t="s">
        <v>311</v>
      </c>
      <c r="D107" s="24"/>
      <c r="E107" s="24"/>
      <c r="F107" s="24"/>
      <c r="G107" s="24"/>
    </row>
    <row r="108" spans="1:7" ht="15" customHeight="1" x14ac:dyDescent="0.15"/>
    <row r="109" spans="1:7" ht="50.1" customHeight="1" x14ac:dyDescent="0.15">
      <c r="A109" s="15" t="s">
        <v>494</v>
      </c>
      <c r="B109" s="15"/>
      <c r="C109" s="15"/>
      <c r="D109" s="15"/>
      <c r="E109" s="15"/>
      <c r="F109" s="15"/>
      <c r="G109" s="15"/>
    </row>
    <row r="110" spans="1:7" ht="15" customHeight="1" x14ac:dyDescent="0.15"/>
    <row r="111" spans="1:7" ht="50.1" customHeight="1" x14ac:dyDescent="0.15">
      <c r="A111" s="6" t="s">
        <v>243</v>
      </c>
      <c r="B111" s="20" t="s">
        <v>495</v>
      </c>
      <c r="C111" s="20"/>
      <c r="D111" s="20"/>
      <c r="E111" s="20"/>
      <c r="F111" s="6" t="s">
        <v>496</v>
      </c>
      <c r="G111" s="6" t="s">
        <v>497</v>
      </c>
    </row>
    <row r="112" spans="1:7" ht="15" customHeight="1" x14ac:dyDescent="0.15">
      <c r="A112" s="6">
        <v>1</v>
      </c>
      <c r="B112" s="20">
        <v>2</v>
      </c>
      <c r="C112" s="20"/>
      <c r="D112" s="20"/>
      <c r="E112" s="20"/>
      <c r="F112" s="6">
        <v>3</v>
      </c>
      <c r="G112" s="6">
        <v>4</v>
      </c>
    </row>
    <row r="113" spans="1:7" ht="20.100000000000001" customHeight="1" x14ac:dyDescent="0.15">
      <c r="A113" s="6" t="s">
        <v>252</v>
      </c>
      <c r="B113" s="19" t="s">
        <v>498</v>
      </c>
      <c r="C113" s="19"/>
      <c r="D113" s="19"/>
      <c r="E113" s="19"/>
      <c r="F113" s="9">
        <v>60387112.969999999</v>
      </c>
      <c r="G113" s="9">
        <v>13285164.85</v>
      </c>
    </row>
    <row r="114" spans="1:7" ht="39.950000000000003" customHeight="1" x14ac:dyDescent="0.15">
      <c r="A114" s="6" t="s">
        <v>351</v>
      </c>
      <c r="B114" s="19" t="s">
        <v>499</v>
      </c>
      <c r="C114" s="19"/>
      <c r="D114" s="19"/>
      <c r="E114" s="19"/>
      <c r="F114" s="9">
        <v>60387112.969999999</v>
      </c>
      <c r="G114" s="9">
        <v>1751226.28</v>
      </c>
    </row>
    <row r="115" spans="1:7" ht="20.100000000000001" customHeight="1" x14ac:dyDescent="0.15">
      <c r="A115" s="6" t="s">
        <v>352</v>
      </c>
      <c r="B115" s="19" t="s">
        <v>500</v>
      </c>
      <c r="C115" s="19"/>
      <c r="D115" s="19"/>
      <c r="E115" s="19"/>
      <c r="F115" s="9">
        <v>1</v>
      </c>
      <c r="G115" s="9">
        <v>0.05</v>
      </c>
    </row>
    <row r="116" spans="1:7" ht="20.100000000000001" customHeight="1" x14ac:dyDescent="0.15">
      <c r="A116" s="6" t="s">
        <v>354</v>
      </c>
      <c r="B116" s="19" t="s">
        <v>498</v>
      </c>
      <c r="C116" s="19"/>
      <c r="D116" s="19"/>
      <c r="E116" s="19"/>
      <c r="F116" s="9">
        <v>1</v>
      </c>
      <c r="G116" s="9">
        <v>3123977.94</v>
      </c>
    </row>
    <row r="117" spans="1:7" ht="24.95" customHeight="1" x14ac:dyDescent="0.15">
      <c r="A117" s="25" t="s">
        <v>474</v>
      </c>
      <c r="B117" s="25"/>
      <c r="C117" s="25"/>
      <c r="D117" s="25"/>
      <c r="E117" s="25"/>
      <c r="F117" s="25"/>
      <c r="G117" s="10">
        <f>SUBTOTAL(9,G113:G116)</f>
        <v>18160369.120000001</v>
      </c>
    </row>
    <row r="118" spans="1:7" ht="24.95" customHeight="1" x14ac:dyDescent="0.15"/>
    <row r="119" spans="1:7" ht="20.100000000000001" customHeight="1" x14ac:dyDescent="0.15">
      <c r="A119" s="23" t="s">
        <v>336</v>
      </c>
      <c r="B119" s="23"/>
      <c r="C119" s="24" t="s">
        <v>130</v>
      </c>
      <c r="D119" s="24"/>
      <c r="E119" s="24"/>
      <c r="F119" s="24"/>
      <c r="G119" s="24"/>
    </row>
    <row r="120" spans="1:7" ht="20.100000000000001" customHeight="1" x14ac:dyDescent="0.15">
      <c r="A120" s="23" t="s">
        <v>337</v>
      </c>
      <c r="B120" s="23"/>
      <c r="C120" s="24" t="s">
        <v>475</v>
      </c>
      <c r="D120" s="24"/>
      <c r="E120" s="24"/>
      <c r="F120" s="24"/>
      <c r="G120" s="24"/>
    </row>
    <row r="121" spans="1:7" ht="24.95" customHeight="1" x14ac:dyDescent="0.15">
      <c r="A121" s="23" t="s">
        <v>339</v>
      </c>
      <c r="B121" s="23"/>
      <c r="C121" s="24" t="s">
        <v>314</v>
      </c>
      <c r="D121" s="24"/>
      <c r="E121" s="24"/>
      <c r="F121" s="24"/>
      <c r="G121" s="24"/>
    </row>
    <row r="122" spans="1:7" ht="15" customHeight="1" x14ac:dyDescent="0.15"/>
    <row r="123" spans="1:7" ht="50.1" customHeight="1" x14ac:dyDescent="0.15">
      <c r="A123" s="15" t="s">
        <v>494</v>
      </c>
      <c r="B123" s="15"/>
      <c r="C123" s="15"/>
      <c r="D123" s="15"/>
      <c r="E123" s="15"/>
      <c r="F123" s="15"/>
      <c r="G123" s="15"/>
    </row>
    <row r="124" spans="1:7" ht="15" customHeight="1" x14ac:dyDescent="0.15"/>
    <row r="125" spans="1:7" ht="50.1" customHeight="1" x14ac:dyDescent="0.15">
      <c r="A125" s="6" t="s">
        <v>243</v>
      </c>
      <c r="B125" s="20" t="s">
        <v>495</v>
      </c>
      <c r="C125" s="20"/>
      <c r="D125" s="20"/>
      <c r="E125" s="20"/>
      <c r="F125" s="6" t="s">
        <v>496</v>
      </c>
      <c r="G125" s="6" t="s">
        <v>497</v>
      </c>
    </row>
    <row r="126" spans="1:7" ht="15" customHeight="1" x14ac:dyDescent="0.15">
      <c r="A126" s="6">
        <v>1</v>
      </c>
      <c r="B126" s="20">
        <v>2</v>
      </c>
      <c r="C126" s="20"/>
      <c r="D126" s="20"/>
      <c r="E126" s="20"/>
      <c r="F126" s="6">
        <v>3</v>
      </c>
      <c r="G126" s="6">
        <v>4</v>
      </c>
    </row>
    <row r="127" spans="1:7" ht="20.100000000000001" customHeight="1" x14ac:dyDescent="0.15">
      <c r="A127" s="6" t="s">
        <v>252</v>
      </c>
      <c r="B127" s="19" t="s">
        <v>498</v>
      </c>
      <c r="C127" s="19"/>
      <c r="D127" s="19"/>
      <c r="E127" s="19"/>
      <c r="F127" s="9">
        <v>2000000</v>
      </c>
      <c r="G127" s="9">
        <v>440000</v>
      </c>
    </row>
    <row r="128" spans="1:7" ht="39.950000000000003" customHeight="1" x14ac:dyDescent="0.15">
      <c r="A128" s="6" t="s">
        <v>351</v>
      </c>
      <c r="B128" s="19" t="s">
        <v>499</v>
      </c>
      <c r="C128" s="19"/>
      <c r="D128" s="19"/>
      <c r="E128" s="19"/>
      <c r="F128" s="9">
        <v>2300000</v>
      </c>
      <c r="G128" s="9">
        <v>66700</v>
      </c>
    </row>
    <row r="129" spans="1:7" ht="20.100000000000001" customHeight="1" x14ac:dyDescent="0.15">
      <c r="A129" s="6" t="s">
        <v>352</v>
      </c>
      <c r="B129" s="19" t="s">
        <v>500</v>
      </c>
      <c r="C129" s="19"/>
      <c r="D129" s="19"/>
      <c r="E129" s="19"/>
      <c r="F129" s="9">
        <v>2400000</v>
      </c>
      <c r="G129" s="9">
        <v>122400</v>
      </c>
    </row>
    <row r="130" spans="1:7" ht="39.950000000000003" customHeight="1" x14ac:dyDescent="0.15">
      <c r="A130" s="6" t="s">
        <v>353</v>
      </c>
      <c r="B130" s="19" t="s">
        <v>501</v>
      </c>
      <c r="C130" s="19"/>
      <c r="D130" s="19"/>
      <c r="E130" s="19"/>
      <c r="F130" s="9">
        <v>1500000</v>
      </c>
      <c r="G130" s="9">
        <v>3000</v>
      </c>
    </row>
    <row r="131" spans="1:7" ht="20.100000000000001" customHeight="1" x14ac:dyDescent="0.15">
      <c r="A131" s="6" t="s">
        <v>354</v>
      </c>
      <c r="B131" s="19" t="s">
        <v>498</v>
      </c>
      <c r="C131" s="19"/>
      <c r="D131" s="19"/>
      <c r="E131" s="19"/>
      <c r="F131" s="9">
        <v>1</v>
      </c>
      <c r="G131" s="9">
        <v>37900</v>
      </c>
    </row>
    <row r="132" spans="1:7" ht="24.95" customHeight="1" x14ac:dyDescent="0.15">
      <c r="A132" s="25" t="s">
        <v>474</v>
      </c>
      <c r="B132" s="25"/>
      <c r="C132" s="25"/>
      <c r="D132" s="25"/>
      <c r="E132" s="25"/>
      <c r="F132" s="25"/>
      <c r="G132" s="10">
        <f>SUBTOTAL(9,G127:G131)</f>
        <v>670000</v>
      </c>
    </row>
    <row r="133" spans="1:7" ht="24.95" customHeight="1" x14ac:dyDescent="0.15"/>
    <row r="134" spans="1:7" ht="20.100000000000001" customHeight="1" x14ac:dyDescent="0.15">
      <c r="A134" s="23" t="s">
        <v>336</v>
      </c>
      <c r="B134" s="23"/>
      <c r="C134" s="24" t="s">
        <v>130</v>
      </c>
      <c r="D134" s="24"/>
      <c r="E134" s="24"/>
      <c r="F134" s="24"/>
      <c r="G134" s="24"/>
    </row>
    <row r="135" spans="1:7" ht="20.100000000000001" customHeight="1" x14ac:dyDescent="0.15">
      <c r="A135" s="23" t="s">
        <v>337</v>
      </c>
      <c r="B135" s="23"/>
      <c r="C135" s="24" t="s">
        <v>338</v>
      </c>
      <c r="D135" s="24"/>
      <c r="E135" s="24"/>
      <c r="F135" s="24"/>
      <c r="G135" s="24"/>
    </row>
    <row r="136" spans="1:7" ht="24.95" customHeight="1" x14ac:dyDescent="0.15">
      <c r="A136" s="23" t="s">
        <v>339</v>
      </c>
      <c r="B136" s="23"/>
      <c r="C136" s="24" t="s">
        <v>314</v>
      </c>
      <c r="D136" s="24"/>
      <c r="E136" s="24"/>
      <c r="F136" s="24"/>
      <c r="G136" s="24"/>
    </row>
    <row r="137" spans="1:7" ht="15" customHeight="1" x14ac:dyDescent="0.15"/>
    <row r="138" spans="1:7" ht="50.1" customHeight="1" x14ac:dyDescent="0.15">
      <c r="A138" s="15" t="s">
        <v>494</v>
      </c>
      <c r="B138" s="15"/>
      <c r="C138" s="15"/>
      <c r="D138" s="15"/>
      <c r="E138" s="15"/>
      <c r="F138" s="15"/>
      <c r="G138" s="15"/>
    </row>
    <row r="139" spans="1:7" ht="15" customHeight="1" x14ac:dyDescent="0.15"/>
    <row r="140" spans="1:7" ht="50.1" customHeight="1" x14ac:dyDescent="0.15">
      <c r="A140" s="6" t="s">
        <v>243</v>
      </c>
      <c r="B140" s="20" t="s">
        <v>495</v>
      </c>
      <c r="C140" s="20"/>
      <c r="D140" s="20"/>
      <c r="E140" s="20"/>
      <c r="F140" s="6" t="s">
        <v>496</v>
      </c>
      <c r="G140" s="6" t="s">
        <v>497</v>
      </c>
    </row>
    <row r="141" spans="1:7" ht="15" customHeight="1" x14ac:dyDescent="0.15">
      <c r="A141" s="6">
        <v>1</v>
      </c>
      <c r="B141" s="20">
        <v>2</v>
      </c>
      <c r="C141" s="20"/>
      <c r="D141" s="20"/>
      <c r="E141" s="20"/>
      <c r="F141" s="6">
        <v>3</v>
      </c>
      <c r="G141" s="6">
        <v>4</v>
      </c>
    </row>
    <row r="142" spans="1:7" ht="20.100000000000001" customHeight="1" x14ac:dyDescent="0.15">
      <c r="A142" s="6" t="s">
        <v>252</v>
      </c>
      <c r="B142" s="19" t="s">
        <v>498</v>
      </c>
      <c r="C142" s="19"/>
      <c r="D142" s="19"/>
      <c r="E142" s="19"/>
      <c r="F142" s="9">
        <v>59027972.350000001</v>
      </c>
      <c r="G142" s="9">
        <v>12986153.92</v>
      </c>
    </row>
    <row r="143" spans="1:7" ht="39.950000000000003" customHeight="1" x14ac:dyDescent="0.15">
      <c r="A143" s="6" t="s">
        <v>351</v>
      </c>
      <c r="B143" s="19" t="s">
        <v>499</v>
      </c>
      <c r="C143" s="19"/>
      <c r="D143" s="19"/>
      <c r="E143" s="19"/>
      <c r="F143" s="9">
        <v>59027972.350000001</v>
      </c>
      <c r="G143" s="9">
        <v>1711811.2</v>
      </c>
    </row>
    <row r="144" spans="1:7" ht="20.100000000000001" customHeight="1" x14ac:dyDescent="0.15">
      <c r="A144" s="6" t="s">
        <v>352</v>
      </c>
      <c r="B144" s="19" t="s">
        <v>500</v>
      </c>
      <c r="C144" s="19"/>
      <c r="D144" s="19"/>
      <c r="E144" s="19"/>
      <c r="F144" s="9">
        <v>59027972.350000001</v>
      </c>
      <c r="G144" s="9">
        <v>3010426.59</v>
      </c>
    </row>
    <row r="145" spans="1:7" ht="39.950000000000003" customHeight="1" x14ac:dyDescent="0.15">
      <c r="A145" s="6" t="s">
        <v>353</v>
      </c>
      <c r="B145" s="19" t="s">
        <v>501</v>
      </c>
      <c r="C145" s="19"/>
      <c r="D145" s="19"/>
      <c r="E145" s="19"/>
      <c r="F145" s="9">
        <v>59025000</v>
      </c>
      <c r="G145" s="9">
        <v>118050</v>
      </c>
    </row>
    <row r="146" spans="1:7" ht="20.100000000000001" customHeight="1" x14ac:dyDescent="0.15">
      <c r="A146" s="6" t="s">
        <v>354</v>
      </c>
      <c r="B146" s="19" t="s">
        <v>498</v>
      </c>
      <c r="C146" s="19"/>
      <c r="D146" s="19"/>
      <c r="E146" s="19"/>
      <c r="F146" s="9">
        <v>1</v>
      </c>
      <c r="G146" s="9">
        <v>6.1</v>
      </c>
    </row>
    <row r="147" spans="1:7" ht="24.95" customHeight="1" x14ac:dyDescent="0.15">
      <c r="A147" s="25" t="s">
        <v>474</v>
      </c>
      <c r="B147" s="25"/>
      <c r="C147" s="25"/>
      <c r="D147" s="25"/>
      <c r="E147" s="25"/>
      <c r="F147" s="25"/>
      <c r="G147" s="10">
        <f>SUBTOTAL(9,G142:G146)</f>
        <v>17826447.810000002</v>
      </c>
    </row>
    <row r="148" spans="1:7" ht="24.95" customHeight="1" x14ac:dyDescent="0.15"/>
    <row r="149" spans="1:7" ht="20.100000000000001" customHeight="1" x14ac:dyDescent="0.15">
      <c r="A149" s="23" t="s">
        <v>336</v>
      </c>
      <c r="B149" s="23"/>
      <c r="C149" s="24" t="s">
        <v>130</v>
      </c>
      <c r="D149" s="24"/>
      <c r="E149" s="24"/>
      <c r="F149" s="24"/>
      <c r="G149" s="24"/>
    </row>
    <row r="150" spans="1:7" ht="20.100000000000001" customHeight="1" x14ac:dyDescent="0.15">
      <c r="A150" s="23" t="s">
        <v>337</v>
      </c>
      <c r="B150" s="23"/>
      <c r="C150" s="24" t="s">
        <v>475</v>
      </c>
      <c r="D150" s="24"/>
      <c r="E150" s="24"/>
      <c r="F150" s="24"/>
      <c r="G150" s="24"/>
    </row>
    <row r="151" spans="1:7" ht="24.95" customHeight="1" x14ac:dyDescent="0.15">
      <c r="A151" s="23" t="s">
        <v>339</v>
      </c>
      <c r="B151" s="23"/>
      <c r="C151" s="24" t="s">
        <v>317</v>
      </c>
      <c r="D151" s="24"/>
      <c r="E151" s="24"/>
      <c r="F151" s="24"/>
      <c r="G151" s="24"/>
    </row>
    <row r="152" spans="1:7" ht="15" customHeight="1" x14ac:dyDescent="0.15"/>
    <row r="153" spans="1:7" ht="50.1" customHeight="1" x14ac:dyDescent="0.15">
      <c r="A153" s="15" t="s">
        <v>494</v>
      </c>
      <c r="B153" s="15"/>
      <c r="C153" s="15"/>
      <c r="D153" s="15"/>
      <c r="E153" s="15"/>
      <c r="F153" s="15"/>
      <c r="G153" s="15"/>
    </row>
    <row r="154" spans="1:7" ht="15" customHeight="1" x14ac:dyDescent="0.15"/>
    <row r="155" spans="1:7" ht="50.1" customHeight="1" x14ac:dyDescent="0.15">
      <c r="A155" s="6" t="s">
        <v>243</v>
      </c>
      <c r="B155" s="20" t="s">
        <v>495</v>
      </c>
      <c r="C155" s="20"/>
      <c r="D155" s="20"/>
      <c r="E155" s="20"/>
      <c r="F155" s="6" t="s">
        <v>496</v>
      </c>
      <c r="G155" s="6" t="s">
        <v>497</v>
      </c>
    </row>
    <row r="156" spans="1:7" ht="15" customHeight="1" x14ac:dyDescent="0.15">
      <c r="A156" s="6">
        <v>1</v>
      </c>
      <c r="B156" s="20">
        <v>2</v>
      </c>
      <c r="C156" s="20"/>
      <c r="D156" s="20"/>
      <c r="E156" s="20"/>
      <c r="F156" s="6">
        <v>3</v>
      </c>
      <c r="G156" s="6">
        <v>4</v>
      </c>
    </row>
    <row r="157" spans="1:7" ht="20.100000000000001" customHeight="1" x14ac:dyDescent="0.15">
      <c r="A157" s="6" t="s">
        <v>252</v>
      </c>
      <c r="B157" s="19" t="s">
        <v>498</v>
      </c>
      <c r="C157" s="19"/>
      <c r="D157" s="19"/>
      <c r="E157" s="19"/>
      <c r="F157" s="9">
        <v>2000000</v>
      </c>
      <c r="G157" s="9">
        <v>440000</v>
      </c>
    </row>
    <row r="158" spans="1:7" ht="39.950000000000003" customHeight="1" x14ac:dyDescent="0.15">
      <c r="A158" s="6" t="s">
        <v>351</v>
      </c>
      <c r="B158" s="19" t="s">
        <v>499</v>
      </c>
      <c r="C158" s="19"/>
      <c r="D158" s="19"/>
      <c r="E158" s="19"/>
      <c r="F158" s="9">
        <v>2300000</v>
      </c>
      <c r="G158" s="9">
        <v>66700</v>
      </c>
    </row>
    <row r="159" spans="1:7" ht="20.100000000000001" customHeight="1" x14ac:dyDescent="0.15">
      <c r="A159" s="6" t="s">
        <v>352</v>
      </c>
      <c r="B159" s="19" t="s">
        <v>500</v>
      </c>
      <c r="C159" s="19"/>
      <c r="D159" s="19"/>
      <c r="E159" s="19"/>
      <c r="F159" s="9">
        <v>2400000</v>
      </c>
      <c r="G159" s="9">
        <v>122400</v>
      </c>
    </row>
    <row r="160" spans="1:7" ht="39.950000000000003" customHeight="1" x14ac:dyDescent="0.15">
      <c r="A160" s="6" t="s">
        <v>353</v>
      </c>
      <c r="B160" s="19" t="s">
        <v>501</v>
      </c>
      <c r="C160" s="19"/>
      <c r="D160" s="19"/>
      <c r="E160" s="19"/>
      <c r="F160" s="9">
        <v>2000000</v>
      </c>
      <c r="G160" s="9">
        <v>4000</v>
      </c>
    </row>
    <row r="161" spans="1:7" ht="20.100000000000001" customHeight="1" x14ac:dyDescent="0.15">
      <c r="A161" s="6" t="s">
        <v>354</v>
      </c>
      <c r="B161" s="19" t="s">
        <v>498</v>
      </c>
      <c r="C161" s="19"/>
      <c r="D161" s="19"/>
      <c r="E161" s="19"/>
      <c r="F161" s="9">
        <v>1</v>
      </c>
      <c r="G161" s="9">
        <v>36900</v>
      </c>
    </row>
    <row r="162" spans="1:7" ht="24.95" customHeight="1" x14ac:dyDescent="0.15">
      <c r="A162" s="25" t="s">
        <v>474</v>
      </c>
      <c r="B162" s="25"/>
      <c r="C162" s="25"/>
      <c r="D162" s="25"/>
      <c r="E162" s="25"/>
      <c r="F162" s="25"/>
      <c r="G162" s="10">
        <f>SUBTOTAL(9,G157:G161)</f>
        <v>670000</v>
      </c>
    </row>
    <row r="163" spans="1:7" ht="24.95" customHeight="1" x14ac:dyDescent="0.15"/>
    <row r="164" spans="1:7" ht="20.100000000000001" customHeight="1" x14ac:dyDescent="0.15">
      <c r="A164" s="23" t="s">
        <v>336</v>
      </c>
      <c r="B164" s="23"/>
      <c r="C164" s="24" t="s">
        <v>130</v>
      </c>
      <c r="D164" s="24"/>
      <c r="E164" s="24"/>
      <c r="F164" s="24"/>
      <c r="G164" s="24"/>
    </row>
    <row r="165" spans="1:7" ht="20.100000000000001" customHeight="1" x14ac:dyDescent="0.15">
      <c r="A165" s="23" t="s">
        <v>337</v>
      </c>
      <c r="B165" s="23"/>
      <c r="C165" s="24" t="s">
        <v>338</v>
      </c>
      <c r="D165" s="24"/>
      <c r="E165" s="24"/>
      <c r="F165" s="24"/>
      <c r="G165" s="24"/>
    </row>
    <row r="166" spans="1:7" ht="24.95" customHeight="1" x14ac:dyDescent="0.15">
      <c r="A166" s="23" t="s">
        <v>339</v>
      </c>
      <c r="B166" s="23"/>
      <c r="C166" s="24" t="s">
        <v>317</v>
      </c>
      <c r="D166" s="24"/>
      <c r="E166" s="24"/>
      <c r="F166" s="24"/>
      <c r="G166" s="24"/>
    </row>
    <row r="167" spans="1:7" ht="15" customHeight="1" x14ac:dyDescent="0.15"/>
    <row r="168" spans="1:7" ht="50.1" customHeight="1" x14ac:dyDescent="0.15">
      <c r="A168" s="15" t="s">
        <v>494</v>
      </c>
      <c r="B168" s="15"/>
      <c r="C168" s="15"/>
      <c r="D168" s="15"/>
      <c r="E168" s="15"/>
      <c r="F168" s="15"/>
      <c r="G168" s="15"/>
    </row>
    <row r="169" spans="1:7" ht="15" customHeight="1" x14ac:dyDescent="0.15"/>
    <row r="170" spans="1:7" ht="50.1" customHeight="1" x14ac:dyDescent="0.15">
      <c r="A170" s="6" t="s">
        <v>243</v>
      </c>
      <c r="B170" s="20" t="s">
        <v>495</v>
      </c>
      <c r="C170" s="20"/>
      <c r="D170" s="20"/>
      <c r="E170" s="20"/>
      <c r="F170" s="6" t="s">
        <v>496</v>
      </c>
      <c r="G170" s="6" t="s">
        <v>497</v>
      </c>
    </row>
    <row r="171" spans="1:7" ht="15" customHeight="1" x14ac:dyDescent="0.15">
      <c r="A171" s="6">
        <v>1</v>
      </c>
      <c r="B171" s="20">
        <v>2</v>
      </c>
      <c r="C171" s="20"/>
      <c r="D171" s="20"/>
      <c r="E171" s="20"/>
      <c r="F171" s="6">
        <v>3</v>
      </c>
      <c r="G171" s="6">
        <v>4</v>
      </c>
    </row>
    <row r="172" spans="1:7" ht="20.100000000000001" customHeight="1" x14ac:dyDescent="0.15">
      <c r="A172" s="6" t="s">
        <v>252</v>
      </c>
      <c r="B172" s="19" t="s">
        <v>498</v>
      </c>
      <c r="C172" s="19"/>
      <c r="D172" s="19"/>
      <c r="E172" s="19"/>
      <c r="F172" s="9">
        <v>59027972.350000001</v>
      </c>
      <c r="G172" s="9">
        <v>12986153.92</v>
      </c>
    </row>
    <row r="173" spans="1:7" ht="39.950000000000003" customHeight="1" x14ac:dyDescent="0.15">
      <c r="A173" s="6" t="s">
        <v>351</v>
      </c>
      <c r="B173" s="19" t="s">
        <v>499</v>
      </c>
      <c r="C173" s="19"/>
      <c r="D173" s="19"/>
      <c r="E173" s="19"/>
      <c r="F173" s="9">
        <v>59027972.350000001</v>
      </c>
      <c r="G173" s="9">
        <v>1711811.2</v>
      </c>
    </row>
    <row r="174" spans="1:7" ht="20.100000000000001" customHeight="1" x14ac:dyDescent="0.15">
      <c r="A174" s="6" t="s">
        <v>352</v>
      </c>
      <c r="B174" s="19" t="s">
        <v>500</v>
      </c>
      <c r="C174" s="19"/>
      <c r="D174" s="19"/>
      <c r="E174" s="19"/>
      <c r="F174" s="9">
        <v>59027972.350000001</v>
      </c>
      <c r="G174" s="9">
        <v>3010426.59</v>
      </c>
    </row>
    <row r="175" spans="1:7" ht="39.950000000000003" customHeight="1" x14ac:dyDescent="0.15">
      <c r="A175" s="6" t="s">
        <v>353</v>
      </c>
      <c r="B175" s="19" t="s">
        <v>501</v>
      </c>
      <c r="C175" s="19"/>
      <c r="D175" s="19"/>
      <c r="E175" s="19"/>
      <c r="F175" s="9">
        <v>59025000</v>
      </c>
      <c r="G175" s="9">
        <v>118050</v>
      </c>
    </row>
    <row r="176" spans="1:7" ht="20.100000000000001" customHeight="1" x14ac:dyDescent="0.15">
      <c r="A176" s="6" t="s">
        <v>354</v>
      </c>
      <c r="B176" s="19" t="s">
        <v>498</v>
      </c>
      <c r="C176" s="19"/>
      <c r="D176" s="19"/>
      <c r="E176" s="19"/>
      <c r="F176" s="9">
        <v>1</v>
      </c>
      <c r="G176" s="9">
        <v>6.1</v>
      </c>
    </row>
    <row r="177" spans="1:7" ht="24.95" customHeight="1" x14ac:dyDescent="0.15">
      <c r="A177" s="25" t="s">
        <v>474</v>
      </c>
      <c r="B177" s="25"/>
      <c r="C177" s="25"/>
      <c r="D177" s="25"/>
      <c r="E177" s="25"/>
      <c r="F177" s="25"/>
      <c r="G177" s="10">
        <f>SUBTOTAL(9,G172:G176)</f>
        <v>17826447.810000002</v>
      </c>
    </row>
    <row r="178" spans="1:7" ht="24.95" customHeight="1" x14ac:dyDescent="0.15"/>
    <row r="179" spans="1:7" ht="20.100000000000001" customHeight="1" x14ac:dyDescent="0.15">
      <c r="A179" s="23" t="s">
        <v>336</v>
      </c>
      <c r="B179" s="23"/>
      <c r="C179" s="24" t="s">
        <v>153</v>
      </c>
      <c r="D179" s="24"/>
      <c r="E179" s="24"/>
      <c r="F179" s="24"/>
      <c r="G179" s="24"/>
    </row>
    <row r="180" spans="1:7" ht="20.100000000000001" customHeight="1" x14ac:dyDescent="0.15">
      <c r="A180" s="23" t="s">
        <v>337</v>
      </c>
      <c r="B180" s="23"/>
      <c r="C180" s="24" t="s">
        <v>475</v>
      </c>
      <c r="D180" s="24"/>
      <c r="E180" s="24"/>
      <c r="F180" s="24"/>
      <c r="G180" s="24"/>
    </row>
    <row r="181" spans="1:7" ht="24.95" customHeight="1" x14ac:dyDescent="0.15">
      <c r="A181" s="23" t="s">
        <v>339</v>
      </c>
      <c r="B181" s="23"/>
      <c r="C181" s="24" t="s">
        <v>311</v>
      </c>
      <c r="D181" s="24"/>
      <c r="E181" s="24"/>
      <c r="F181" s="24"/>
      <c r="G181" s="24"/>
    </row>
    <row r="182" spans="1:7" ht="15" customHeight="1" x14ac:dyDescent="0.15"/>
    <row r="183" spans="1:7" ht="50.1" customHeight="1" x14ac:dyDescent="0.15">
      <c r="A183" s="15" t="s">
        <v>502</v>
      </c>
      <c r="B183" s="15"/>
      <c r="C183" s="15"/>
      <c r="D183" s="15"/>
      <c r="E183" s="15"/>
      <c r="F183" s="15"/>
      <c r="G183" s="15"/>
    </row>
    <row r="184" spans="1:7" ht="15" customHeight="1" x14ac:dyDescent="0.15"/>
    <row r="185" spans="1:7" ht="50.1" customHeight="1" x14ac:dyDescent="0.15">
      <c r="A185" s="6" t="s">
        <v>243</v>
      </c>
      <c r="B185" s="20" t="s">
        <v>40</v>
      </c>
      <c r="C185" s="20"/>
      <c r="D185" s="20"/>
      <c r="E185" s="6" t="s">
        <v>477</v>
      </c>
      <c r="F185" s="6" t="s">
        <v>478</v>
      </c>
      <c r="G185" s="6" t="s">
        <v>479</v>
      </c>
    </row>
    <row r="186" spans="1:7" ht="15" customHeight="1" x14ac:dyDescent="0.15">
      <c r="A186" s="6">
        <v>1</v>
      </c>
      <c r="B186" s="20">
        <v>2</v>
      </c>
      <c r="C186" s="20"/>
      <c r="D186" s="20"/>
      <c r="E186" s="6">
        <v>3</v>
      </c>
      <c r="F186" s="6">
        <v>4</v>
      </c>
      <c r="G186" s="6">
        <v>5</v>
      </c>
    </row>
    <row r="187" spans="1:7" ht="20.100000000000001" customHeight="1" x14ac:dyDescent="0.15">
      <c r="A187" s="6" t="s">
        <v>252</v>
      </c>
      <c r="B187" s="19" t="s">
        <v>503</v>
      </c>
      <c r="C187" s="19"/>
      <c r="D187" s="19"/>
      <c r="E187" s="9">
        <v>10000</v>
      </c>
      <c r="F187" s="9">
        <v>1</v>
      </c>
      <c r="G187" s="9">
        <v>10000</v>
      </c>
    </row>
    <row r="188" spans="1:7" ht="24.95" customHeight="1" x14ac:dyDescent="0.15">
      <c r="A188" s="25" t="s">
        <v>474</v>
      </c>
      <c r="B188" s="25"/>
      <c r="C188" s="25"/>
      <c r="D188" s="25"/>
      <c r="E188" s="25"/>
      <c r="F188" s="25"/>
      <c r="G188" s="10">
        <f>SUBTOTAL(9,G187:G187)</f>
        <v>10000</v>
      </c>
    </row>
    <row r="189" spans="1:7" ht="24.95" customHeight="1" x14ac:dyDescent="0.15"/>
    <row r="190" spans="1:7" ht="20.100000000000001" customHeight="1" x14ac:dyDescent="0.15">
      <c r="A190" s="23" t="s">
        <v>336</v>
      </c>
      <c r="B190" s="23"/>
      <c r="C190" s="24" t="s">
        <v>153</v>
      </c>
      <c r="D190" s="24"/>
      <c r="E190" s="24"/>
      <c r="F190" s="24"/>
      <c r="G190" s="24"/>
    </row>
    <row r="191" spans="1:7" ht="20.100000000000001" customHeight="1" x14ac:dyDescent="0.15">
      <c r="A191" s="23" t="s">
        <v>337</v>
      </c>
      <c r="B191" s="23"/>
      <c r="C191" s="24" t="s">
        <v>475</v>
      </c>
      <c r="D191" s="24"/>
      <c r="E191" s="24"/>
      <c r="F191" s="24"/>
      <c r="G191" s="24"/>
    </row>
    <row r="192" spans="1:7" ht="24.95" customHeight="1" x14ac:dyDescent="0.15">
      <c r="A192" s="23" t="s">
        <v>339</v>
      </c>
      <c r="B192" s="23"/>
      <c r="C192" s="24" t="s">
        <v>314</v>
      </c>
      <c r="D192" s="24"/>
      <c r="E192" s="24"/>
      <c r="F192" s="24"/>
      <c r="G192" s="24"/>
    </row>
    <row r="193" spans="1:7" ht="15" customHeight="1" x14ac:dyDescent="0.15"/>
    <row r="194" spans="1:7" ht="50.1" customHeight="1" x14ac:dyDescent="0.15">
      <c r="A194" s="15" t="s">
        <v>502</v>
      </c>
      <c r="B194" s="15"/>
      <c r="C194" s="15"/>
      <c r="D194" s="15"/>
      <c r="E194" s="15"/>
      <c r="F194" s="15"/>
      <c r="G194" s="15"/>
    </row>
    <row r="195" spans="1:7" ht="15" customHeight="1" x14ac:dyDescent="0.15"/>
    <row r="196" spans="1:7" ht="50.1" customHeight="1" x14ac:dyDescent="0.15">
      <c r="A196" s="6" t="s">
        <v>243</v>
      </c>
      <c r="B196" s="20" t="s">
        <v>40</v>
      </c>
      <c r="C196" s="20"/>
      <c r="D196" s="20"/>
      <c r="E196" s="6" t="s">
        <v>477</v>
      </c>
      <c r="F196" s="6" t="s">
        <v>478</v>
      </c>
      <c r="G196" s="6" t="s">
        <v>479</v>
      </c>
    </row>
    <row r="197" spans="1:7" ht="15" customHeight="1" x14ac:dyDescent="0.15">
      <c r="A197" s="6">
        <v>1</v>
      </c>
      <c r="B197" s="20">
        <v>2</v>
      </c>
      <c r="C197" s="20"/>
      <c r="D197" s="20"/>
      <c r="E197" s="6">
        <v>3</v>
      </c>
      <c r="F197" s="6">
        <v>4</v>
      </c>
      <c r="G197" s="6">
        <v>5</v>
      </c>
    </row>
    <row r="198" spans="1:7" ht="20.100000000000001" customHeight="1" x14ac:dyDescent="0.15">
      <c r="A198" s="6" t="s">
        <v>252</v>
      </c>
      <c r="B198" s="19" t="s">
        <v>503</v>
      </c>
      <c r="C198" s="19"/>
      <c r="D198" s="19"/>
      <c r="E198" s="9">
        <v>10000</v>
      </c>
      <c r="F198" s="9">
        <v>2.5</v>
      </c>
      <c r="G198" s="9">
        <v>25000</v>
      </c>
    </row>
    <row r="199" spans="1:7" ht="24.95" customHeight="1" x14ac:dyDescent="0.15">
      <c r="A199" s="25" t="s">
        <v>474</v>
      </c>
      <c r="B199" s="25"/>
      <c r="C199" s="25"/>
      <c r="D199" s="25"/>
      <c r="E199" s="25"/>
      <c r="F199" s="25"/>
      <c r="G199" s="10">
        <f>SUBTOTAL(9,G198:G198)</f>
        <v>25000</v>
      </c>
    </row>
    <row r="200" spans="1:7" ht="24.95" customHeight="1" x14ac:dyDescent="0.15"/>
    <row r="201" spans="1:7" ht="20.100000000000001" customHeight="1" x14ac:dyDescent="0.15">
      <c r="A201" s="23" t="s">
        <v>336</v>
      </c>
      <c r="B201" s="23"/>
      <c r="C201" s="24" t="s">
        <v>153</v>
      </c>
      <c r="D201" s="24"/>
      <c r="E201" s="24"/>
      <c r="F201" s="24"/>
      <c r="G201" s="24"/>
    </row>
    <row r="202" spans="1:7" ht="20.100000000000001" customHeight="1" x14ac:dyDescent="0.15">
      <c r="A202" s="23" t="s">
        <v>337</v>
      </c>
      <c r="B202" s="23"/>
      <c r="C202" s="24" t="s">
        <v>475</v>
      </c>
      <c r="D202" s="24"/>
      <c r="E202" s="24"/>
      <c r="F202" s="24"/>
      <c r="G202" s="24"/>
    </row>
    <row r="203" spans="1:7" ht="24.95" customHeight="1" x14ac:dyDescent="0.15">
      <c r="A203" s="23" t="s">
        <v>339</v>
      </c>
      <c r="B203" s="23"/>
      <c r="C203" s="24" t="s">
        <v>317</v>
      </c>
      <c r="D203" s="24"/>
      <c r="E203" s="24"/>
      <c r="F203" s="24"/>
      <c r="G203" s="24"/>
    </row>
    <row r="204" spans="1:7" ht="15" customHeight="1" x14ac:dyDescent="0.15"/>
    <row r="205" spans="1:7" ht="50.1" customHeight="1" x14ac:dyDescent="0.15">
      <c r="A205" s="15" t="s">
        <v>502</v>
      </c>
      <c r="B205" s="15"/>
      <c r="C205" s="15"/>
      <c r="D205" s="15"/>
      <c r="E205" s="15"/>
      <c r="F205" s="15"/>
      <c r="G205" s="15"/>
    </row>
    <row r="206" spans="1:7" ht="15" customHeight="1" x14ac:dyDescent="0.15"/>
    <row r="207" spans="1:7" ht="50.1" customHeight="1" x14ac:dyDescent="0.15">
      <c r="A207" s="6" t="s">
        <v>243</v>
      </c>
      <c r="B207" s="20" t="s">
        <v>40</v>
      </c>
      <c r="C207" s="20"/>
      <c r="D207" s="20"/>
      <c r="E207" s="6" t="s">
        <v>477</v>
      </c>
      <c r="F207" s="6" t="s">
        <v>478</v>
      </c>
      <c r="G207" s="6" t="s">
        <v>479</v>
      </c>
    </row>
    <row r="208" spans="1:7" ht="15" customHeight="1" x14ac:dyDescent="0.15">
      <c r="A208" s="6">
        <v>1</v>
      </c>
      <c r="B208" s="20">
        <v>2</v>
      </c>
      <c r="C208" s="20"/>
      <c r="D208" s="20"/>
      <c r="E208" s="6">
        <v>3</v>
      </c>
      <c r="F208" s="6">
        <v>4</v>
      </c>
      <c r="G208" s="6">
        <v>5</v>
      </c>
    </row>
    <row r="209" spans="1:7" ht="20.100000000000001" customHeight="1" x14ac:dyDescent="0.15">
      <c r="A209" s="6" t="s">
        <v>252</v>
      </c>
      <c r="B209" s="19" t="s">
        <v>503</v>
      </c>
      <c r="C209" s="19"/>
      <c r="D209" s="19"/>
      <c r="E209" s="9">
        <v>10000</v>
      </c>
      <c r="F209" s="9">
        <v>2.5</v>
      </c>
      <c r="G209" s="9">
        <v>25000</v>
      </c>
    </row>
    <row r="210" spans="1:7" ht="24.95" customHeight="1" x14ac:dyDescent="0.15">
      <c r="A210" s="25" t="s">
        <v>474</v>
      </c>
      <c r="B210" s="25"/>
      <c r="C210" s="25"/>
      <c r="D210" s="25"/>
      <c r="E210" s="25"/>
      <c r="F210" s="25"/>
      <c r="G210" s="10">
        <f>SUBTOTAL(9,G209:G209)</f>
        <v>25000</v>
      </c>
    </row>
    <row r="211" spans="1:7" ht="24.95" customHeight="1" x14ac:dyDescent="0.15"/>
    <row r="212" spans="1:7" ht="20.100000000000001" customHeight="1" x14ac:dyDescent="0.15">
      <c r="A212" s="23" t="s">
        <v>336</v>
      </c>
      <c r="B212" s="23"/>
      <c r="C212" s="24" t="s">
        <v>172</v>
      </c>
      <c r="D212" s="24"/>
      <c r="E212" s="24"/>
      <c r="F212" s="24"/>
      <c r="G212" s="24"/>
    </row>
    <row r="213" spans="1:7" ht="20.100000000000001" customHeight="1" x14ac:dyDescent="0.15">
      <c r="A213" s="23" t="s">
        <v>337</v>
      </c>
      <c r="B213" s="23"/>
      <c r="C213" s="24" t="s">
        <v>338</v>
      </c>
      <c r="D213" s="24"/>
      <c r="E213" s="24"/>
      <c r="F213" s="24"/>
      <c r="G213" s="24"/>
    </row>
    <row r="214" spans="1:7" ht="24.95" customHeight="1" x14ac:dyDescent="0.15">
      <c r="A214" s="23" t="s">
        <v>339</v>
      </c>
      <c r="B214" s="23"/>
      <c r="C214" s="24" t="s">
        <v>311</v>
      </c>
      <c r="D214" s="24"/>
      <c r="E214" s="24"/>
      <c r="F214" s="24"/>
      <c r="G214" s="24"/>
    </row>
    <row r="215" spans="1:7" ht="15" customHeight="1" x14ac:dyDescent="0.15"/>
    <row r="216" spans="1:7" ht="24.95" customHeight="1" x14ac:dyDescent="0.15">
      <c r="A216" s="15" t="s">
        <v>504</v>
      </c>
      <c r="B216" s="15"/>
      <c r="C216" s="15"/>
      <c r="D216" s="15"/>
      <c r="E216" s="15"/>
      <c r="F216" s="15"/>
      <c r="G216" s="15"/>
    </row>
    <row r="217" spans="1:7" ht="15" customHeight="1" x14ac:dyDescent="0.15"/>
    <row r="218" spans="1:7" ht="60" customHeight="1" x14ac:dyDescent="0.15">
      <c r="A218" s="6" t="s">
        <v>243</v>
      </c>
      <c r="B218" s="20" t="s">
        <v>481</v>
      </c>
      <c r="C218" s="20"/>
      <c r="D218" s="20"/>
      <c r="E218" s="6" t="s">
        <v>505</v>
      </c>
      <c r="F218" s="6" t="s">
        <v>506</v>
      </c>
      <c r="G218" s="6" t="s">
        <v>507</v>
      </c>
    </row>
    <row r="219" spans="1:7" ht="15" customHeight="1" x14ac:dyDescent="0.15">
      <c r="A219" s="6">
        <v>1</v>
      </c>
      <c r="B219" s="20">
        <v>2</v>
      </c>
      <c r="C219" s="20"/>
      <c r="D219" s="20"/>
      <c r="E219" s="6">
        <v>3</v>
      </c>
      <c r="F219" s="6">
        <v>4</v>
      </c>
      <c r="G219" s="6">
        <v>5</v>
      </c>
    </row>
    <row r="220" spans="1:7" ht="20.100000000000001" customHeight="1" x14ac:dyDescent="0.15">
      <c r="A220" s="6" t="s">
        <v>252</v>
      </c>
      <c r="B220" s="19" t="s">
        <v>508</v>
      </c>
      <c r="C220" s="19"/>
      <c r="D220" s="19"/>
      <c r="E220" s="9">
        <v>1</v>
      </c>
      <c r="F220" s="9">
        <v>36587</v>
      </c>
      <c r="G220" s="9">
        <v>36587</v>
      </c>
    </row>
    <row r="221" spans="1:7" ht="24.95" customHeight="1" x14ac:dyDescent="0.15">
      <c r="A221" s="25" t="s">
        <v>474</v>
      </c>
      <c r="B221" s="25"/>
      <c r="C221" s="25"/>
      <c r="D221" s="25"/>
      <c r="E221" s="25"/>
      <c r="F221" s="25"/>
      <c r="G221" s="10">
        <f>SUBTOTAL(9,G220:G220)</f>
        <v>36587</v>
      </c>
    </row>
    <row r="222" spans="1:7" ht="24.95" customHeight="1" x14ac:dyDescent="0.15"/>
    <row r="223" spans="1:7" ht="20.100000000000001" customHeight="1" x14ac:dyDescent="0.15">
      <c r="A223" s="23" t="s">
        <v>336</v>
      </c>
      <c r="B223" s="23"/>
      <c r="C223" s="24" t="s">
        <v>172</v>
      </c>
      <c r="D223" s="24"/>
      <c r="E223" s="24"/>
      <c r="F223" s="24"/>
      <c r="G223" s="24"/>
    </row>
    <row r="224" spans="1:7" ht="20.100000000000001" customHeight="1" x14ac:dyDescent="0.15">
      <c r="A224" s="23" t="s">
        <v>337</v>
      </c>
      <c r="B224" s="23"/>
      <c r="C224" s="24" t="s">
        <v>475</v>
      </c>
      <c r="D224" s="24"/>
      <c r="E224" s="24"/>
      <c r="F224" s="24"/>
      <c r="G224" s="24"/>
    </row>
    <row r="225" spans="1:7" ht="24.95" customHeight="1" x14ac:dyDescent="0.15">
      <c r="A225" s="23" t="s">
        <v>339</v>
      </c>
      <c r="B225" s="23"/>
      <c r="C225" s="24" t="s">
        <v>311</v>
      </c>
      <c r="D225" s="24"/>
      <c r="E225" s="24"/>
      <c r="F225" s="24"/>
      <c r="G225" s="24"/>
    </row>
    <row r="226" spans="1:7" ht="15" customHeight="1" x14ac:dyDescent="0.15"/>
    <row r="227" spans="1:7" ht="24.95" customHeight="1" x14ac:dyDescent="0.15">
      <c r="A227" s="15" t="s">
        <v>504</v>
      </c>
      <c r="B227" s="15"/>
      <c r="C227" s="15"/>
      <c r="D227" s="15"/>
      <c r="E227" s="15"/>
      <c r="F227" s="15"/>
      <c r="G227" s="15"/>
    </row>
    <row r="228" spans="1:7" ht="15" customHeight="1" x14ac:dyDescent="0.15"/>
    <row r="229" spans="1:7" ht="60" customHeight="1" x14ac:dyDescent="0.15">
      <c r="A229" s="6" t="s">
        <v>243</v>
      </c>
      <c r="B229" s="20" t="s">
        <v>481</v>
      </c>
      <c r="C229" s="20"/>
      <c r="D229" s="20"/>
      <c r="E229" s="6" t="s">
        <v>505</v>
      </c>
      <c r="F229" s="6" t="s">
        <v>506</v>
      </c>
      <c r="G229" s="6" t="s">
        <v>507</v>
      </c>
    </row>
    <row r="230" spans="1:7" ht="15" customHeight="1" x14ac:dyDescent="0.15">
      <c r="A230" s="6">
        <v>1</v>
      </c>
      <c r="B230" s="20">
        <v>2</v>
      </c>
      <c r="C230" s="20"/>
      <c r="D230" s="20"/>
      <c r="E230" s="6">
        <v>3</v>
      </c>
      <c r="F230" s="6">
        <v>4</v>
      </c>
      <c r="G230" s="6">
        <v>5</v>
      </c>
    </row>
    <row r="231" spans="1:7" ht="20.100000000000001" customHeight="1" x14ac:dyDescent="0.15">
      <c r="A231" s="6" t="s">
        <v>252</v>
      </c>
      <c r="B231" s="19" t="s">
        <v>508</v>
      </c>
      <c r="C231" s="19"/>
      <c r="D231" s="19"/>
      <c r="E231" s="9">
        <v>850</v>
      </c>
      <c r="F231" s="9">
        <v>100</v>
      </c>
      <c r="G231" s="9">
        <v>850</v>
      </c>
    </row>
    <row r="232" spans="1:7" ht="24.95" customHeight="1" x14ac:dyDescent="0.15">
      <c r="A232" s="25" t="s">
        <v>474</v>
      </c>
      <c r="B232" s="25"/>
      <c r="C232" s="25"/>
      <c r="D232" s="25"/>
      <c r="E232" s="25"/>
      <c r="F232" s="25"/>
      <c r="G232" s="10">
        <f>SUBTOTAL(9,G231:G231)</f>
        <v>850</v>
      </c>
    </row>
    <row r="233" spans="1:7" ht="24.95" customHeight="1" x14ac:dyDescent="0.15"/>
    <row r="234" spans="1:7" ht="20.100000000000001" customHeight="1" x14ac:dyDescent="0.15">
      <c r="A234" s="23" t="s">
        <v>336</v>
      </c>
      <c r="B234" s="23"/>
      <c r="C234" s="24" t="s">
        <v>169</v>
      </c>
      <c r="D234" s="24"/>
      <c r="E234" s="24"/>
      <c r="F234" s="24"/>
      <c r="G234" s="24"/>
    </row>
    <row r="235" spans="1:7" ht="20.100000000000001" customHeight="1" x14ac:dyDescent="0.15">
      <c r="A235" s="23" t="s">
        <v>337</v>
      </c>
      <c r="B235" s="23"/>
      <c r="C235" s="24" t="s">
        <v>338</v>
      </c>
      <c r="D235" s="24"/>
      <c r="E235" s="24"/>
      <c r="F235" s="24"/>
      <c r="G235" s="24"/>
    </row>
    <row r="236" spans="1:7" ht="24.95" customHeight="1" x14ac:dyDescent="0.15">
      <c r="A236" s="23" t="s">
        <v>339</v>
      </c>
      <c r="B236" s="23"/>
      <c r="C236" s="24" t="s">
        <v>311</v>
      </c>
      <c r="D236" s="24"/>
      <c r="E236" s="24"/>
      <c r="F236" s="24"/>
      <c r="G236" s="24"/>
    </row>
    <row r="237" spans="1:7" ht="15" customHeight="1" x14ac:dyDescent="0.15"/>
    <row r="238" spans="1:7" ht="24.95" customHeight="1" x14ac:dyDescent="0.15">
      <c r="A238" s="15" t="s">
        <v>504</v>
      </c>
      <c r="B238" s="15"/>
      <c r="C238" s="15"/>
      <c r="D238" s="15"/>
      <c r="E238" s="15"/>
      <c r="F238" s="15"/>
      <c r="G238" s="15"/>
    </row>
    <row r="239" spans="1:7" ht="15" customHeight="1" x14ac:dyDescent="0.15"/>
    <row r="240" spans="1:7" ht="60" customHeight="1" x14ac:dyDescent="0.15">
      <c r="A240" s="6" t="s">
        <v>243</v>
      </c>
      <c r="B240" s="20" t="s">
        <v>481</v>
      </c>
      <c r="C240" s="20"/>
      <c r="D240" s="20"/>
      <c r="E240" s="6" t="s">
        <v>505</v>
      </c>
      <c r="F240" s="6" t="s">
        <v>506</v>
      </c>
      <c r="G240" s="6" t="s">
        <v>507</v>
      </c>
    </row>
    <row r="241" spans="1:7" ht="15" customHeight="1" x14ac:dyDescent="0.15">
      <c r="A241" s="6">
        <v>1</v>
      </c>
      <c r="B241" s="20">
        <v>2</v>
      </c>
      <c r="C241" s="20"/>
      <c r="D241" s="20"/>
      <c r="E241" s="6">
        <v>3</v>
      </c>
      <c r="F241" s="6">
        <v>4</v>
      </c>
      <c r="G241" s="6">
        <v>5</v>
      </c>
    </row>
    <row r="242" spans="1:7" ht="20.100000000000001" customHeight="1" x14ac:dyDescent="0.15">
      <c r="A242" s="6" t="s">
        <v>252</v>
      </c>
      <c r="B242" s="19" t="s">
        <v>508</v>
      </c>
      <c r="C242" s="19"/>
      <c r="D242" s="19"/>
      <c r="E242" s="9">
        <v>5473200</v>
      </c>
      <c r="F242" s="9">
        <v>1.5</v>
      </c>
      <c r="G242" s="9">
        <v>82098</v>
      </c>
    </row>
    <row r="243" spans="1:7" ht="20.100000000000001" customHeight="1" x14ac:dyDescent="0.15">
      <c r="A243" s="6" t="s">
        <v>252</v>
      </c>
      <c r="B243" s="19" t="s">
        <v>508</v>
      </c>
      <c r="C243" s="19"/>
      <c r="D243" s="19"/>
      <c r="E243" s="9">
        <v>52079318</v>
      </c>
      <c r="F243" s="9">
        <v>2.2000000000000002</v>
      </c>
      <c r="G243" s="9">
        <v>1145745</v>
      </c>
    </row>
    <row r="244" spans="1:7" ht="24.95" customHeight="1" x14ac:dyDescent="0.15">
      <c r="A244" s="25" t="s">
        <v>474</v>
      </c>
      <c r="B244" s="25"/>
      <c r="C244" s="25"/>
      <c r="D244" s="25"/>
      <c r="E244" s="25"/>
      <c r="F244" s="25"/>
      <c r="G244" s="10">
        <f>SUBTOTAL(9,G242:G243)</f>
        <v>1227843</v>
      </c>
    </row>
    <row r="245" spans="1:7" ht="24.95" customHeight="1" x14ac:dyDescent="0.15"/>
    <row r="246" spans="1:7" ht="20.100000000000001" customHeight="1" x14ac:dyDescent="0.15">
      <c r="A246" s="23" t="s">
        <v>336</v>
      </c>
      <c r="B246" s="23"/>
      <c r="C246" s="24" t="s">
        <v>175</v>
      </c>
      <c r="D246" s="24"/>
      <c r="E246" s="24"/>
      <c r="F246" s="24"/>
      <c r="G246" s="24"/>
    </row>
    <row r="247" spans="1:7" ht="20.100000000000001" customHeight="1" x14ac:dyDescent="0.15">
      <c r="A247" s="23" t="s">
        <v>337</v>
      </c>
      <c r="B247" s="23"/>
      <c r="C247" s="24" t="s">
        <v>475</v>
      </c>
      <c r="D247" s="24"/>
      <c r="E247" s="24"/>
      <c r="F247" s="24"/>
      <c r="G247" s="24"/>
    </row>
    <row r="248" spans="1:7" ht="24.95" customHeight="1" x14ac:dyDescent="0.15">
      <c r="A248" s="23" t="s">
        <v>339</v>
      </c>
      <c r="B248" s="23"/>
      <c r="C248" s="24" t="s">
        <v>311</v>
      </c>
      <c r="D248" s="24"/>
      <c r="E248" s="24"/>
      <c r="F248" s="24"/>
      <c r="G248" s="24"/>
    </row>
    <row r="249" spans="1:7" ht="15" customHeight="1" x14ac:dyDescent="0.15"/>
    <row r="250" spans="1:7" ht="24.95" customHeight="1" x14ac:dyDescent="0.15">
      <c r="A250" s="15" t="s">
        <v>509</v>
      </c>
      <c r="B250" s="15"/>
      <c r="C250" s="15"/>
      <c r="D250" s="15"/>
      <c r="E250" s="15"/>
      <c r="F250" s="15"/>
      <c r="G250" s="15"/>
    </row>
    <row r="251" spans="1:7" ht="15" customHeight="1" x14ac:dyDescent="0.15"/>
    <row r="252" spans="1:7" ht="60" customHeight="1" x14ac:dyDescent="0.15">
      <c r="A252" s="6" t="s">
        <v>243</v>
      </c>
      <c r="B252" s="20" t="s">
        <v>481</v>
      </c>
      <c r="C252" s="20"/>
      <c r="D252" s="20"/>
      <c r="E252" s="6" t="s">
        <v>505</v>
      </c>
      <c r="F252" s="6" t="s">
        <v>506</v>
      </c>
      <c r="G252" s="6" t="s">
        <v>507</v>
      </c>
    </row>
    <row r="253" spans="1:7" ht="15" customHeight="1" x14ac:dyDescent="0.15">
      <c r="A253" s="6">
        <v>1</v>
      </c>
      <c r="B253" s="20">
        <v>2</v>
      </c>
      <c r="C253" s="20"/>
      <c r="D253" s="20"/>
      <c r="E253" s="6">
        <v>3</v>
      </c>
      <c r="F253" s="6">
        <v>4</v>
      </c>
      <c r="G253" s="6">
        <v>5</v>
      </c>
    </row>
    <row r="254" spans="1:7" ht="20.100000000000001" customHeight="1" x14ac:dyDescent="0.15">
      <c r="A254" s="6" t="s">
        <v>252</v>
      </c>
      <c r="B254" s="19" t="s">
        <v>508</v>
      </c>
      <c r="C254" s="19"/>
      <c r="D254" s="19"/>
      <c r="E254" s="9">
        <v>1</v>
      </c>
      <c r="F254" s="9">
        <v>163300</v>
      </c>
      <c r="G254" s="9">
        <v>163300</v>
      </c>
    </row>
    <row r="255" spans="1:7" ht="20.100000000000001" customHeight="1" x14ac:dyDescent="0.15">
      <c r="A255" s="6" t="s">
        <v>252</v>
      </c>
      <c r="B255" s="19" t="s">
        <v>508</v>
      </c>
      <c r="C255" s="19"/>
      <c r="D255" s="19"/>
      <c r="E255" s="9">
        <v>28468.18</v>
      </c>
      <c r="F255" s="9">
        <v>100</v>
      </c>
      <c r="G255" s="9">
        <v>28468.18</v>
      </c>
    </row>
    <row r="256" spans="1:7" ht="20.100000000000001" customHeight="1" x14ac:dyDescent="0.15">
      <c r="A256" s="6" t="s">
        <v>252</v>
      </c>
      <c r="B256" s="19" t="s">
        <v>508</v>
      </c>
      <c r="C256" s="19"/>
      <c r="D256" s="19"/>
      <c r="E256" s="9">
        <v>20000</v>
      </c>
      <c r="F256" s="9">
        <v>100</v>
      </c>
      <c r="G256" s="9">
        <v>20000</v>
      </c>
    </row>
    <row r="257" spans="1:7" ht="24.95" customHeight="1" x14ac:dyDescent="0.15">
      <c r="A257" s="25" t="s">
        <v>474</v>
      </c>
      <c r="B257" s="25"/>
      <c r="C257" s="25"/>
      <c r="D257" s="25"/>
      <c r="E257" s="25"/>
      <c r="F257" s="25"/>
      <c r="G257" s="10">
        <f>SUBTOTAL(9,G254:G256)</f>
        <v>211768.18</v>
      </c>
    </row>
    <row r="258" spans="1:7" ht="24.95" customHeight="1" x14ac:dyDescent="0.15"/>
    <row r="259" spans="1:7" ht="20.100000000000001" customHeight="1" x14ac:dyDescent="0.15">
      <c r="A259" s="23" t="s">
        <v>336</v>
      </c>
      <c r="B259" s="23"/>
      <c r="C259" s="24" t="s">
        <v>172</v>
      </c>
      <c r="D259" s="24"/>
      <c r="E259" s="24"/>
      <c r="F259" s="24"/>
      <c r="G259" s="24"/>
    </row>
    <row r="260" spans="1:7" ht="20.100000000000001" customHeight="1" x14ac:dyDescent="0.15">
      <c r="A260" s="23" t="s">
        <v>337</v>
      </c>
      <c r="B260" s="23"/>
      <c r="C260" s="24" t="s">
        <v>338</v>
      </c>
      <c r="D260" s="24"/>
      <c r="E260" s="24"/>
      <c r="F260" s="24"/>
      <c r="G260" s="24"/>
    </row>
    <row r="261" spans="1:7" ht="24.95" customHeight="1" x14ac:dyDescent="0.15">
      <c r="A261" s="23" t="s">
        <v>339</v>
      </c>
      <c r="B261" s="23"/>
      <c r="C261" s="24" t="s">
        <v>314</v>
      </c>
      <c r="D261" s="24"/>
      <c r="E261" s="24"/>
      <c r="F261" s="24"/>
      <c r="G261" s="24"/>
    </row>
    <row r="262" spans="1:7" ht="15" customHeight="1" x14ac:dyDescent="0.15"/>
    <row r="263" spans="1:7" ht="24.95" customHeight="1" x14ac:dyDescent="0.15">
      <c r="A263" s="15" t="s">
        <v>504</v>
      </c>
      <c r="B263" s="15"/>
      <c r="C263" s="15"/>
      <c r="D263" s="15"/>
      <c r="E263" s="15"/>
      <c r="F263" s="15"/>
      <c r="G263" s="15"/>
    </row>
    <row r="264" spans="1:7" ht="15" customHeight="1" x14ac:dyDescent="0.15"/>
    <row r="265" spans="1:7" ht="60" customHeight="1" x14ac:dyDescent="0.15">
      <c r="A265" s="6" t="s">
        <v>243</v>
      </c>
      <c r="B265" s="20" t="s">
        <v>481</v>
      </c>
      <c r="C265" s="20"/>
      <c r="D265" s="20"/>
      <c r="E265" s="6" t="s">
        <v>505</v>
      </c>
      <c r="F265" s="6" t="s">
        <v>506</v>
      </c>
      <c r="G265" s="6" t="s">
        <v>507</v>
      </c>
    </row>
    <row r="266" spans="1:7" ht="15" customHeight="1" x14ac:dyDescent="0.15">
      <c r="A266" s="6">
        <v>1</v>
      </c>
      <c r="B266" s="20">
        <v>2</v>
      </c>
      <c r="C266" s="20"/>
      <c r="D266" s="20"/>
      <c r="E266" s="6">
        <v>3</v>
      </c>
      <c r="F266" s="6">
        <v>4</v>
      </c>
      <c r="G266" s="6">
        <v>5</v>
      </c>
    </row>
    <row r="267" spans="1:7" ht="20.100000000000001" customHeight="1" x14ac:dyDescent="0.15">
      <c r="A267" s="6" t="s">
        <v>252</v>
      </c>
      <c r="B267" s="19" t="s">
        <v>508</v>
      </c>
      <c r="C267" s="19"/>
      <c r="D267" s="19"/>
      <c r="E267" s="9">
        <v>1</v>
      </c>
      <c r="F267" s="9">
        <v>35000</v>
      </c>
      <c r="G267" s="9">
        <v>35000</v>
      </c>
    </row>
    <row r="268" spans="1:7" ht="24.95" customHeight="1" x14ac:dyDescent="0.15">
      <c r="A268" s="25" t="s">
        <v>474</v>
      </c>
      <c r="B268" s="25"/>
      <c r="C268" s="25"/>
      <c r="D268" s="25"/>
      <c r="E268" s="25"/>
      <c r="F268" s="25"/>
      <c r="G268" s="10">
        <f>SUBTOTAL(9,G267:G267)</f>
        <v>35000</v>
      </c>
    </row>
    <row r="269" spans="1:7" ht="24.95" customHeight="1" x14ac:dyDescent="0.15"/>
    <row r="270" spans="1:7" ht="20.100000000000001" customHeight="1" x14ac:dyDescent="0.15">
      <c r="A270" s="23" t="s">
        <v>336</v>
      </c>
      <c r="B270" s="23"/>
      <c r="C270" s="24" t="s">
        <v>172</v>
      </c>
      <c r="D270" s="24"/>
      <c r="E270" s="24"/>
      <c r="F270" s="24"/>
      <c r="G270" s="24"/>
    </row>
    <row r="271" spans="1:7" ht="20.100000000000001" customHeight="1" x14ac:dyDescent="0.15">
      <c r="A271" s="23" t="s">
        <v>337</v>
      </c>
      <c r="B271" s="23"/>
      <c r="C271" s="24" t="s">
        <v>475</v>
      </c>
      <c r="D271" s="24"/>
      <c r="E271" s="24"/>
      <c r="F271" s="24"/>
      <c r="G271" s="24"/>
    </row>
    <row r="272" spans="1:7" ht="24.95" customHeight="1" x14ac:dyDescent="0.15">
      <c r="A272" s="23" t="s">
        <v>339</v>
      </c>
      <c r="B272" s="23"/>
      <c r="C272" s="24" t="s">
        <v>314</v>
      </c>
      <c r="D272" s="24"/>
      <c r="E272" s="24"/>
      <c r="F272" s="24"/>
      <c r="G272" s="24"/>
    </row>
    <row r="273" spans="1:7" ht="15" customHeight="1" x14ac:dyDescent="0.15"/>
    <row r="274" spans="1:7" ht="24.95" customHeight="1" x14ac:dyDescent="0.15">
      <c r="A274" s="15" t="s">
        <v>504</v>
      </c>
      <c r="B274" s="15"/>
      <c r="C274" s="15"/>
      <c r="D274" s="15"/>
      <c r="E274" s="15"/>
      <c r="F274" s="15"/>
      <c r="G274" s="15"/>
    </row>
    <row r="275" spans="1:7" ht="15" customHeight="1" x14ac:dyDescent="0.15"/>
    <row r="276" spans="1:7" ht="60" customHeight="1" x14ac:dyDescent="0.15">
      <c r="A276" s="6" t="s">
        <v>243</v>
      </c>
      <c r="B276" s="20" t="s">
        <v>481</v>
      </c>
      <c r="C276" s="20"/>
      <c r="D276" s="20"/>
      <c r="E276" s="6" t="s">
        <v>505</v>
      </c>
      <c r="F276" s="6" t="s">
        <v>506</v>
      </c>
      <c r="G276" s="6" t="s">
        <v>507</v>
      </c>
    </row>
    <row r="277" spans="1:7" ht="15" customHeight="1" x14ac:dyDescent="0.15">
      <c r="A277" s="6">
        <v>1</v>
      </c>
      <c r="B277" s="20">
        <v>2</v>
      </c>
      <c r="C277" s="20"/>
      <c r="D277" s="20"/>
      <c r="E277" s="6">
        <v>3</v>
      </c>
      <c r="F277" s="6">
        <v>4</v>
      </c>
      <c r="G277" s="6">
        <v>5</v>
      </c>
    </row>
    <row r="278" spans="1:7" ht="20.100000000000001" customHeight="1" x14ac:dyDescent="0.15">
      <c r="A278" s="6" t="s">
        <v>252</v>
      </c>
      <c r="B278" s="19" t="s">
        <v>508</v>
      </c>
      <c r="C278" s="19"/>
      <c r="D278" s="19"/>
      <c r="E278" s="9">
        <v>20000</v>
      </c>
      <c r="F278" s="9">
        <v>100</v>
      </c>
      <c r="G278" s="9">
        <v>20000</v>
      </c>
    </row>
    <row r="279" spans="1:7" ht="24.95" customHeight="1" x14ac:dyDescent="0.15">
      <c r="A279" s="25" t="s">
        <v>474</v>
      </c>
      <c r="B279" s="25"/>
      <c r="C279" s="25"/>
      <c r="D279" s="25"/>
      <c r="E279" s="25"/>
      <c r="F279" s="25"/>
      <c r="G279" s="10">
        <f>SUBTOTAL(9,G278:G278)</f>
        <v>20000</v>
      </c>
    </row>
    <row r="280" spans="1:7" ht="24.95" customHeight="1" x14ac:dyDescent="0.15"/>
    <row r="281" spans="1:7" ht="20.100000000000001" customHeight="1" x14ac:dyDescent="0.15">
      <c r="A281" s="23" t="s">
        <v>336</v>
      </c>
      <c r="B281" s="23"/>
      <c r="C281" s="24" t="s">
        <v>169</v>
      </c>
      <c r="D281" s="24"/>
      <c r="E281" s="24"/>
      <c r="F281" s="24"/>
      <c r="G281" s="24"/>
    </row>
    <row r="282" spans="1:7" ht="20.100000000000001" customHeight="1" x14ac:dyDescent="0.15">
      <c r="A282" s="23" t="s">
        <v>337</v>
      </c>
      <c r="B282" s="23"/>
      <c r="C282" s="24" t="s">
        <v>338</v>
      </c>
      <c r="D282" s="24"/>
      <c r="E282" s="24"/>
      <c r="F282" s="24"/>
      <c r="G282" s="24"/>
    </row>
    <row r="283" spans="1:7" ht="24.95" customHeight="1" x14ac:dyDescent="0.15">
      <c r="A283" s="23" t="s">
        <v>339</v>
      </c>
      <c r="B283" s="23"/>
      <c r="C283" s="24" t="s">
        <v>314</v>
      </c>
      <c r="D283" s="24"/>
      <c r="E283" s="24"/>
      <c r="F283" s="24"/>
      <c r="G283" s="24"/>
    </row>
    <row r="284" spans="1:7" ht="15" customHeight="1" x14ac:dyDescent="0.15"/>
    <row r="285" spans="1:7" ht="24.95" customHeight="1" x14ac:dyDescent="0.15">
      <c r="A285" s="15" t="s">
        <v>504</v>
      </c>
      <c r="B285" s="15"/>
      <c r="C285" s="15"/>
      <c r="D285" s="15"/>
      <c r="E285" s="15"/>
      <c r="F285" s="15"/>
      <c r="G285" s="15"/>
    </row>
    <row r="286" spans="1:7" ht="15" customHeight="1" x14ac:dyDescent="0.15"/>
    <row r="287" spans="1:7" ht="60" customHeight="1" x14ac:dyDescent="0.15">
      <c r="A287" s="6" t="s">
        <v>243</v>
      </c>
      <c r="B287" s="20" t="s">
        <v>481</v>
      </c>
      <c r="C287" s="20"/>
      <c r="D287" s="20"/>
      <c r="E287" s="6" t="s">
        <v>505</v>
      </c>
      <c r="F287" s="6" t="s">
        <v>506</v>
      </c>
      <c r="G287" s="6" t="s">
        <v>507</v>
      </c>
    </row>
    <row r="288" spans="1:7" ht="15" customHeight="1" x14ac:dyDescent="0.15">
      <c r="A288" s="6">
        <v>1</v>
      </c>
      <c r="B288" s="20">
        <v>2</v>
      </c>
      <c r="C288" s="20"/>
      <c r="D288" s="20"/>
      <c r="E288" s="6">
        <v>3</v>
      </c>
      <c r="F288" s="6">
        <v>4</v>
      </c>
      <c r="G288" s="6">
        <v>5</v>
      </c>
    </row>
    <row r="289" spans="1:7" ht="20.100000000000001" customHeight="1" x14ac:dyDescent="0.15">
      <c r="A289" s="6" t="s">
        <v>252</v>
      </c>
      <c r="B289" s="19" t="s">
        <v>508</v>
      </c>
      <c r="C289" s="19"/>
      <c r="D289" s="19"/>
      <c r="E289" s="9">
        <v>5533333.3300000001</v>
      </c>
      <c r="F289" s="9">
        <v>1.5</v>
      </c>
      <c r="G289" s="9">
        <v>83000</v>
      </c>
    </row>
    <row r="290" spans="1:7" ht="24.95" customHeight="1" x14ac:dyDescent="0.15">
      <c r="A290" s="25" t="s">
        <v>474</v>
      </c>
      <c r="B290" s="25"/>
      <c r="C290" s="25"/>
      <c r="D290" s="25"/>
      <c r="E290" s="25"/>
      <c r="F290" s="25"/>
      <c r="G290" s="10">
        <f>SUBTOTAL(9,G289:G289)</f>
        <v>83000</v>
      </c>
    </row>
    <row r="291" spans="1:7" ht="24.95" customHeight="1" x14ac:dyDescent="0.15"/>
    <row r="292" spans="1:7" ht="20.100000000000001" customHeight="1" x14ac:dyDescent="0.15">
      <c r="A292" s="23" t="s">
        <v>336</v>
      </c>
      <c r="B292" s="23"/>
      <c r="C292" s="24" t="s">
        <v>175</v>
      </c>
      <c r="D292" s="24"/>
      <c r="E292" s="24"/>
      <c r="F292" s="24"/>
      <c r="G292" s="24"/>
    </row>
    <row r="293" spans="1:7" ht="20.100000000000001" customHeight="1" x14ac:dyDescent="0.15">
      <c r="A293" s="23" t="s">
        <v>337</v>
      </c>
      <c r="B293" s="23"/>
      <c r="C293" s="24" t="s">
        <v>475</v>
      </c>
      <c r="D293" s="24"/>
      <c r="E293" s="24"/>
      <c r="F293" s="24"/>
      <c r="G293" s="24"/>
    </row>
    <row r="294" spans="1:7" ht="24.95" customHeight="1" x14ac:dyDescent="0.15">
      <c r="A294" s="23" t="s">
        <v>339</v>
      </c>
      <c r="B294" s="23"/>
      <c r="C294" s="24" t="s">
        <v>314</v>
      </c>
      <c r="D294" s="24"/>
      <c r="E294" s="24"/>
      <c r="F294" s="24"/>
      <c r="G294" s="24"/>
    </row>
    <row r="295" spans="1:7" ht="15" customHeight="1" x14ac:dyDescent="0.15"/>
    <row r="296" spans="1:7" ht="24.95" customHeight="1" x14ac:dyDescent="0.15">
      <c r="A296" s="15" t="s">
        <v>509</v>
      </c>
      <c r="B296" s="15"/>
      <c r="C296" s="15"/>
      <c r="D296" s="15"/>
      <c r="E296" s="15"/>
      <c r="F296" s="15"/>
      <c r="G296" s="15"/>
    </row>
    <row r="297" spans="1:7" ht="15" customHeight="1" x14ac:dyDescent="0.15"/>
    <row r="298" spans="1:7" ht="60" customHeight="1" x14ac:dyDescent="0.15">
      <c r="A298" s="6" t="s">
        <v>243</v>
      </c>
      <c r="B298" s="20" t="s">
        <v>481</v>
      </c>
      <c r="C298" s="20"/>
      <c r="D298" s="20"/>
      <c r="E298" s="6" t="s">
        <v>505</v>
      </c>
      <c r="F298" s="6" t="s">
        <v>506</v>
      </c>
      <c r="G298" s="6" t="s">
        <v>507</v>
      </c>
    </row>
    <row r="299" spans="1:7" ht="15" customHeight="1" x14ac:dyDescent="0.15">
      <c r="A299" s="6">
        <v>1</v>
      </c>
      <c r="B299" s="20">
        <v>2</v>
      </c>
      <c r="C299" s="20"/>
      <c r="D299" s="20"/>
      <c r="E299" s="6">
        <v>3</v>
      </c>
      <c r="F299" s="6">
        <v>4</v>
      </c>
      <c r="G299" s="6">
        <v>5</v>
      </c>
    </row>
    <row r="300" spans="1:7" ht="20.100000000000001" customHeight="1" x14ac:dyDescent="0.15">
      <c r="A300" s="6" t="s">
        <v>252</v>
      </c>
      <c r="B300" s="19" t="s">
        <v>508</v>
      </c>
      <c r="C300" s="19"/>
      <c r="D300" s="19"/>
      <c r="E300" s="9">
        <v>5000</v>
      </c>
      <c r="F300" s="9">
        <v>100</v>
      </c>
      <c r="G300" s="9">
        <v>5000</v>
      </c>
    </row>
    <row r="301" spans="1:7" ht="20.100000000000001" customHeight="1" x14ac:dyDescent="0.15">
      <c r="A301" s="6" t="s">
        <v>252</v>
      </c>
      <c r="B301" s="19" t="s">
        <v>508</v>
      </c>
      <c r="C301" s="19"/>
      <c r="D301" s="19"/>
      <c r="E301" s="9">
        <v>5000</v>
      </c>
      <c r="F301" s="9">
        <v>100</v>
      </c>
      <c r="G301" s="9">
        <v>5000</v>
      </c>
    </row>
    <row r="302" spans="1:7" ht="20.100000000000001" customHeight="1" x14ac:dyDescent="0.15">
      <c r="A302" s="6" t="s">
        <v>252</v>
      </c>
      <c r="B302" s="19" t="s">
        <v>508</v>
      </c>
      <c r="C302" s="19"/>
      <c r="D302" s="19"/>
      <c r="E302" s="9">
        <v>20000</v>
      </c>
      <c r="F302" s="9">
        <v>100</v>
      </c>
      <c r="G302" s="9">
        <v>20000</v>
      </c>
    </row>
    <row r="303" spans="1:7" ht="24.95" customHeight="1" x14ac:dyDescent="0.15">
      <c r="A303" s="25" t="s">
        <v>474</v>
      </c>
      <c r="B303" s="25"/>
      <c r="C303" s="25"/>
      <c r="D303" s="25"/>
      <c r="E303" s="25"/>
      <c r="F303" s="25"/>
      <c r="G303" s="10">
        <f>SUBTOTAL(9,G300:G302)</f>
        <v>30000</v>
      </c>
    </row>
    <row r="304" spans="1:7" ht="24.95" customHeight="1" x14ac:dyDescent="0.15"/>
    <row r="305" spans="1:7" ht="20.100000000000001" customHeight="1" x14ac:dyDescent="0.15">
      <c r="A305" s="23" t="s">
        <v>336</v>
      </c>
      <c r="B305" s="23"/>
      <c r="C305" s="24" t="s">
        <v>172</v>
      </c>
      <c r="D305" s="24"/>
      <c r="E305" s="24"/>
      <c r="F305" s="24"/>
      <c r="G305" s="24"/>
    </row>
    <row r="306" spans="1:7" ht="20.100000000000001" customHeight="1" x14ac:dyDescent="0.15">
      <c r="A306" s="23" t="s">
        <v>337</v>
      </c>
      <c r="B306" s="23"/>
      <c r="C306" s="24" t="s">
        <v>338</v>
      </c>
      <c r="D306" s="24"/>
      <c r="E306" s="24"/>
      <c r="F306" s="24"/>
      <c r="G306" s="24"/>
    </row>
    <row r="307" spans="1:7" ht="24.95" customHeight="1" x14ac:dyDescent="0.15">
      <c r="A307" s="23" t="s">
        <v>339</v>
      </c>
      <c r="B307" s="23"/>
      <c r="C307" s="24" t="s">
        <v>317</v>
      </c>
      <c r="D307" s="24"/>
      <c r="E307" s="24"/>
      <c r="F307" s="24"/>
      <c r="G307" s="24"/>
    </row>
    <row r="308" spans="1:7" ht="15" customHeight="1" x14ac:dyDescent="0.15"/>
    <row r="309" spans="1:7" ht="24.95" customHeight="1" x14ac:dyDescent="0.15">
      <c r="A309" s="15" t="s">
        <v>504</v>
      </c>
      <c r="B309" s="15"/>
      <c r="C309" s="15"/>
      <c r="D309" s="15"/>
      <c r="E309" s="15"/>
      <c r="F309" s="15"/>
      <c r="G309" s="15"/>
    </row>
    <row r="310" spans="1:7" ht="15" customHeight="1" x14ac:dyDescent="0.15"/>
    <row r="311" spans="1:7" ht="60" customHeight="1" x14ac:dyDescent="0.15">
      <c r="A311" s="6" t="s">
        <v>243</v>
      </c>
      <c r="B311" s="20" t="s">
        <v>481</v>
      </c>
      <c r="C311" s="20"/>
      <c r="D311" s="20"/>
      <c r="E311" s="6" t="s">
        <v>505</v>
      </c>
      <c r="F311" s="6" t="s">
        <v>506</v>
      </c>
      <c r="G311" s="6" t="s">
        <v>507</v>
      </c>
    </row>
    <row r="312" spans="1:7" ht="15" customHeight="1" x14ac:dyDescent="0.15">
      <c r="A312" s="6">
        <v>1</v>
      </c>
      <c r="B312" s="20">
        <v>2</v>
      </c>
      <c r="C312" s="20"/>
      <c r="D312" s="20"/>
      <c r="E312" s="6">
        <v>3</v>
      </c>
      <c r="F312" s="6">
        <v>4</v>
      </c>
      <c r="G312" s="6">
        <v>5</v>
      </c>
    </row>
    <row r="313" spans="1:7" ht="20.100000000000001" customHeight="1" x14ac:dyDescent="0.15">
      <c r="A313" s="6" t="s">
        <v>252</v>
      </c>
      <c r="B313" s="19" t="s">
        <v>508</v>
      </c>
      <c r="C313" s="19"/>
      <c r="D313" s="19"/>
      <c r="E313" s="9">
        <v>1</v>
      </c>
      <c r="F313" s="9">
        <v>35000</v>
      </c>
      <c r="G313" s="9">
        <v>35000</v>
      </c>
    </row>
    <row r="314" spans="1:7" ht="24.95" customHeight="1" x14ac:dyDescent="0.15">
      <c r="A314" s="25" t="s">
        <v>474</v>
      </c>
      <c r="B314" s="25"/>
      <c r="C314" s="25"/>
      <c r="D314" s="25"/>
      <c r="E314" s="25"/>
      <c r="F314" s="25"/>
      <c r="G314" s="10">
        <f>SUBTOTAL(9,G313:G313)</f>
        <v>35000</v>
      </c>
    </row>
    <row r="315" spans="1:7" ht="24.95" customHeight="1" x14ac:dyDescent="0.15"/>
    <row r="316" spans="1:7" ht="20.100000000000001" customHeight="1" x14ac:dyDescent="0.15">
      <c r="A316" s="23" t="s">
        <v>336</v>
      </c>
      <c r="B316" s="23"/>
      <c r="C316" s="24" t="s">
        <v>172</v>
      </c>
      <c r="D316" s="24"/>
      <c r="E316" s="24"/>
      <c r="F316" s="24"/>
      <c r="G316" s="24"/>
    </row>
    <row r="317" spans="1:7" ht="20.100000000000001" customHeight="1" x14ac:dyDescent="0.15">
      <c r="A317" s="23" t="s">
        <v>337</v>
      </c>
      <c r="B317" s="23"/>
      <c r="C317" s="24" t="s">
        <v>475</v>
      </c>
      <c r="D317" s="24"/>
      <c r="E317" s="24"/>
      <c r="F317" s="24"/>
      <c r="G317" s="24"/>
    </row>
    <row r="318" spans="1:7" ht="24.95" customHeight="1" x14ac:dyDescent="0.15">
      <c r="A318" s="23" t="s">
        <v>339</v>
      </c>
      <c r="B318" s="23"/>
      <c r="C318" s="24" t="s">
        <v>317</v>
      </c>
      <c r="D318" s="24"/>
      <c r="E318" s="24"/>
      <c r="F318" s="24"/>
      <c r="G318" s="24"/>
    </row>
    <row r="319" spans="1:7" ht="15" customHeight="1" x14ac:dyDescent="0.15"/>
    <row r="320" spans="1:7" ht="24.95" customHeight="1" x14ac:dyDescent="0.15">
      <c r="A320" s="15" t="s">
        <v>504</v>
      </c>
      <c r="B320" s="15"/>
      <c r="C320" s="15"/>
      <c r="D320" s="15"/>
      <c r="E320" s="15"/>
      <c r="F320" s="15"/>
      <c r="G320" s="15"/>
    </row>
    <row r="321" spans="1:7" ht="15" customHeight="1" x14ac:dyDescent="0.15"/>
    <row r="322" spans="1:7" ht="60" customHeight="1" x14ac:dyDescent="0.15">
      <c r="A322" s="6" t="s">
        <v>243</v>
      </c>
      <c r="B322" s="20" t="s">
        <v>481</v>
      </c>
      <c r="C322" s="20"/>
      <c r="D322" s="20"/>
      <c r="E322" s="6" t="s">
        <v>505</v>
      </c>
      <c r="F322" s="6" t="s">
        <v>506</v>
      </c>
      <c r="G322" s="6" t="s">
        <v>507</v>
      </c>
    </row>
    <row r="323" spans="1:7" ht="15" customHeight="1" x14ac:dyDescent="0.15">
      <c r="A323" s="6">
        <v>1</v>
      </c>
      <c r="B323" s="20">
        <v>2</v>
      </c>
      <c r="C323" s="20"/>
      <c r="D323" s="20"/>
      <c r="E323" s="6">
        <v>3</v>
      </c>
      <c r="F323" s="6">
        <v>4</v>
      </c>
      <c r="G323" s="6">
        <v>5</v>
      </c>
    </row>
    <row r="324" spans="1:7" ht="20.100000000000001" customHeight="1" x14ac:dyDescent="0.15">
      <c r="A324" s="6" t="s">
        <v>252</v>
      </c>
      <c r="B324" s="19" t="s">
        <v>508</v>
      </c>
      <c r="C324" s="19"/>
      <c r="D324" s="19"/>
      <c r="E324" s="9">
        <v>20000</v>
      </c>
      <c r="F324" s="9">
        <v>100</v>
      </c>
      <c r="G324" s="9">
        <v>20000</v>
      </c>
    </row>
    <row r="325" spans="1:7" ht="24.95" customHeight="1" x14ac:dyDescent="0.15">
      <c r="A325" s="25" t="s">
        <v>474</v>
      </c>
      <c r="B325" s="25"/>
      <c r="C325" s="25"/>
      <c r="D325" s="25"/>
      <c r="E325" s="25"/>
      <c r="F325" s="25"/>
      <c r="G325" s="10">
        <f>SUBTOTAL(9,G324:G324)</f>
        <v>20000</v>
      </c>
    </row>
    <row r="326" spans="1:7" ht="24.95" customHeight="1" x14ac:dyDescent="0.15"/>
    <row r="327" spans="1:7" ht="20.100000000000001" customHeight="1" x14ac:dyDescent="0.15">
      <c r="A327" s="23" t="s">
        <v>336</v>
      </c>
      <c r="B327" s="23"/>
      <c r="C327" s="24" t="s">
        <v>169</v>
      </c>
      <c r="D327" s="24"/>
      <c r="E327" s="24"/>
      <c r="F327" s="24"/>
      <c r="G327" s="24"/>
    </row>
    <row r="328" spans="1:7" ht="20.100000000000001" customHeight="1" x14ac:dyDescent="0.15">
      <c r="A328" s="23" t="s">
        <v>337</v>
      </c>
      <c r="B328" s="23"/>
      <c r="C328" s="24" t="s">
        <v>338</v>
      </c>
      <c r="D328" s="24"/>
      <c r="E328" s="24"/>
      <c r="F328" s="24"/>
      <c r="G328" s="24"/>
    </row>
    <row r="329" spans="1:7" ht="24.95" customHeight="1" x14ac:dyDescent="0.15">
      <c r="A329" s="23" t="s">
        <v>339</v>
      </c>
      <c r="B329" s="23"/>
      <c r="C329" s="24" t="s">
        <v>317</v>
      </c>
      <c r="D329" s="24"/>
      <c r="E329" s="24"/>
      <c r="F329" s="24"/>
      <c r="G329" s="24"/>
    </row>
    <row r="330" spans="1:7" ht="15" customHeight="1" x14ac:dyDescent="0.15"/>
    <row r="331" spans="1:7" ht="24.95" customHeight="1" x14ac:dyDescent="0.15">
      <c r="A331" s="15" t="s">
        <v>504</v>
      </c>
      <c r="B331" s="15"/>
      <c r="C331" s="15"/>
      <c r="D331" s="15"/>
      <c r="E331" s="15"/>
      <c r="F331" s="15"/>
      <c r="G331" s="15"/>
    </row>
    <row r="332" spans="1:7" ht="15" customHeight="1" x14ac:dyDescent="0.15"/>
    <row r="333" spans="1:7" ht="60" customHeight="1" x14ac:dyDescent="0.15">
      <c r="A333" s="6" t="s">
        <v>243</v>
      </c>
      <c r="B333" s="20" t="s">
        <v>481</v>
      </c>
      <c r="C333" s="20"/>
      <c r="D333" s="20"/>
      <c r="E333" s="6" t="s">
        <v>505</v>
      </c>
      <c r="F333" s="6" t="s">
        <v>506</v>
      </c>
      <c r="G333" s="6" t="s">
        <v>507</v>
      </c>
    </row>
    <row r="334" spans="1:7" ht="15" customHeight="1" x14ac:dyDescent="0.15">
      <c r="A334" s="6">
        <v>1</v>
      </c>
      <c r="B334" s="20">
        <v>2</v>
      </c>
      <c r="C334" s="20"/>
      <c r="D334" s="20"/>
      <c r="E334" s="6">
        <v>3</v>
      </c>
      <c r="F334" s="6">
        <v>4</v>
      </c>
      <c r="G334" s="6">
        <v>5</v>
      </c>
    </row>
    <row r="335" spans="1:7" ht="20.100000000000001" customHeight="1" x14ac:dyDescent="0.15">
      <c r="A335" s="6" t="s">
        <v>252</v>
      </c>
      <c r="B335" s="19" t="s">
        <v>508</v>
      </c>
      <c r="C335" s="19"/>
      <c r="D335" s="19"/>
      <c r="E335" s="9">
        <v>5533333.3300000001</v>
      </c>
      <c r="F335" s="9">
        <v>1.5</v>
      </c>
      <c r="G335" s="9">
        <v>83000</v>
      </c>
    </row>
    <row r="336" spans="1:7" ht="20.100000000000001" customHeight="1" x14ac:dyDescent="0.15">
      <c r="A336" s="6" t="s">
        <v>252</v>
      </c>
      <c r="B336" s="19" t="s">
        <v>508</v>
      </c>
      <c r="C336" s="19"/>
      <c r="D336" s="19"/>
      <c r="E336" s="9">
        <v>1193836.1399999999</v>
      </c>
      <c r="F336" s="9">
        <v>100</v>
      </c>
      <c r="G336" s="9">
        <v>1193836.1399999999</v>
      </c>
    </row>
    <row r="337" spans="1:7" ht="24.95" customHeight="1" x14ac:dyDescent="0.15">
      <c r="A337" s="25" t="s">
        <v>474</v>
      </c>
      <c r="B337" s="25"/>
      <c r="C337" s="25"/>
      <c r="D337" s="25"/>
      <c r="E337" s="25"/>
      <c r="F337" s="25"/>
      <c r="G337" s="10">
        <f>SUBTOTAL(9,G335:G336)</f>
        <v>1276836.1399999999</v>
      </c>
    </row>
    <row r="338" spans="1:7" ht="24.95" customHeight="1" x14ac:dyDescent="0.15"/>
    <row r="339" spans="1:7" ht="20.100000000000001" customHeight="1" x14ac:dyDescent="0.15">
      <c r="A339" s="23" t="s">
        <v>336</v>
      </c>
      <c r="B339" s="23"/>
      <c r="C339" s="24" t="s">
        <v>175</v>
      </c>
      <c r="D339" s="24"/>
      <c r="E339" s="24"/>
      <c r="F339" s="24"/>
      <c r="G339" s="24"/>
    </row>
    <row r="340" spans="1:7" ht="20.100000000000001" customHeight="1" x14ac:dyDescent="0.15">
      <c r="A340" s="23" t="s">
        <v>337</v>
      </c>
      <c r="B340" s="23"/>
      <c r="C340" s="24" t="s">
        <v>475</v>
      </c>
      <c r="D340" s="24"/>
      <c r="E340" s="24"/>
      <c r="F340" s="24"/>
      <c r="G340" s="24"/>
    </row>
    <row r="341" spans="1:7" ht="24.95" customHeight="1" x14ac:dyDescent="0.15">
      <c r="A341" s="23" t="s">
        <v>339</v>
      </c>
      <c r="B341" s="23"/>
      <c r="C341" s="24" t="s">
        <v>317</v>
      </c>
      <c r="D341" s="24"/>
      <c r="E341" s="24"/>
      <c r="F341" s="24"/>
      <c r="G341" s="24"/>
    </row>
    <row r="342" spans="1:7" ht="15" customHeight="1" x14ac:dyDescent="0.15"/>
    <row r="343" spans="1:7" ht="24.95" customHeight="1" x14ac:dyDescent="0.15">
      <c r="A343" s="15" t="s">
        <v>509</v>
      </c>
      <c r="B343" s="15"/>
      <c r="C343" s="15"/>
      <c r="D343" s="15"/>
      <c r="E343" s="15"/>
      <c r="F343" s="15"/>
      <c r="G343" s="15"/>
    </row>
    <row r="344" spans="1:7" ht="15" customHeight="1" x14ac:dyDescent="0.15"/>
    <row r="345" spans="1:7" ht="60" customHeight="1" x14ac:dyDescent="0.15">
      <c r="A345" s="6" t="s">
        <v>243</v>
      </c>
      <c r="B345" s="20" t="s">
        <v>481</v>
      </c>
      <c r="C345" s="20"/>
      <c r="D345" s="20"/>
      <c r="E345" s="6" t="s">
        <v>505</v>
      </c>
      <c r="F345" s="6" t="s">
        <v>506</v>
      </c>
      <c r="G345" s="6" t="s">
        <v>507</v>
      </c>
    </row>
    <row r="346" spans="1:7" ht="15" customHeight="1" x14ac:dyDescent="0.15">
      <c r="A346" s="6">
        <v>1</v>
      </c>
      <c r="B346" s="20">
        <v>2</v>
      </c>
      <c r="C346" s="20"/>
      <c r="D346" s="20"/>
      <c r="E346" s="6">
        <v>3</v>
      </c>
      <c r="F346" s="6">
        <v>4</v>
      </c>
      <c r="G346" s="6">
        <v>5</v>
      </c>
    </row>
    <row r="347" spans="1:7" ht="20.100000000000001" customHeight="1" x14ac:dyDescent="0.15">
      <c r="A347" s="6" t="s">
        <v>252</v>
      </c>
      <c r="B347" s="19" t="s">
        <v>508</v>
      </c>
      <c r="C347" s="19"/>
      <c r="D347" s="19"/>
      <c r="E347" s="9">
        <v>5000</v>
      </c>
      <c r="F347" s="9">
        <v>100</v>
      </c>
      <c r="G347" s="9">
        <v>5000</v>
      </c>
    </row>
    <row r="348" spans="1:7" ht="20.100000000000001" customHeight="1" x14ac:dyDescent="0.15">
      <c r="A348" s="6" t="s">
        <v>252</v>
      </c>
      <c r="B348" s="19" t="s">
        <v>508</v>
      </c>
      <c r="C348" s="19"/>
      <c r="D348" s="19"/>
      <c r="E348" s="9">
        <v>5000</v>
      </c>
      <c r="F348" s="9">
        <v>100</v>
      </c>
      <c r="G348" s="9">
        <v>5000</v>
      </c>
    </row>
    <row r="349" spans="1:7" ht="20.100000000000001" customHeight="1" x14ac:dyDescent="0.15">
      <c r="A349" s="6" t="s">
        <v>252</v>
      </c>
      <c r="B349" s="19" t="s">
        <v>508</v>
      </c>
      <c r="C349" s="19"/>
      <c r="D349" s="19"/>
      <c r="E349" s="9">
        <v>20000</v>
      </c>
      <c r="F349" s="9">
        <v>100</v>
      </c>
      <c r="G349" s="9">
        <v>20000</v>
      </c>
    </row>
    <row r="350" spans="1:7" ht="24.95" customHeight="1" x14ac:dyDescent="0.15">
      <c r="A350" s="25" t="s">
        <v>474</v>
      </c>
      <c r="B350" s="25"/>
      <c r="C350" s="25"/>
      <c r="D350" s="25"/>
      <c r="E350" s="25"/>
      <c r="F350" s="25"/>
      <c r="G350" s="10">
        <f>SUBTOTAL(9,G347:G349)</f>
        <v>30000</v>
      </c>
    </row>
    <row r="351" spans="1:7" ht="0" hidden="1" customHeight="1" x14ac:dyDescent="0.15"/>
  </sheetData>
  <sheetProtection password="C293" sheet="1" objects="1" scenarios="1"/>
  <mergeCells count="350">
    <mergeCell ref="B349:D349"/>
    <mergeCell ref="A350:F350"/>
    <mergeCell ref="A343:G343"/>
    <mergeCell ref="B345:D345"/>
    <mergeCell ref="B346:D346"/>
    <mergeCell ref="B347:D347"/>
    <mergeCell ref="B348:D348"/>
    <mergeCell ref="A339:B339"/>
    <mergeCell ref="C339:G339"/>
    <mergeCell ref="A340:B340"/>
    <mergeCell ref="C340:G340"/>
    <mergeCell ref="A341:B341"/>
    <mergeCell ref="C341:G341"/>
    <mergeCell ref="B333:D333"/>
    <mergeCell ref="B334:D334"/>
    <mergeCell ref="B335:D335"/>
    <mergeCell ref="B336:D336"/>
    <mergeCell ref="A337:F337"/>
    <mergeCell ref="A328:B328"/>
    <mergeCell ref="C328:G328"/>
    <mergeCell ref="A329:B329"/>
    <mergeCell ref="C329:G329"/>
    <mergeCell ref="A331:G331"/>
    <mergeCell ref="B322:D322"/>
    <mergeCell ref="B323:D323"/>
    <mergeCell ref="B324:D324"/>
    <mergeCell ref="A325:F325"/>
    <mergeCell ref="A327:B327"/>
    <mergeCell ref="C327:G327"/>
    <mergeCell ref="A317:B317"/>
    <mergeCell ref="C317:G317"/>
    <mergeCell ref="A318:B318"/>
    <mergeCell ref="C318:G318"/>
    <mergeCell ref="A320:G320"/>
    <mergeCell ref="B311:D311"/>
    <mergeCell ref="B312:D312"/>
    <mergeCell ref="B313:D313"/>
    <mergeCell ref="A314:F314"/>
    <mergeCell ref="A316:B316"/>
    <mergeCell ref="C316:G316"/>
    <mergeCell ref="A306:B306"/>
    <mergeCell ref="C306:G306"/>
    <mergeCell ref="A307:B307"/>
    <mergeCell ref="C307:G307"/>
    <mergeCell ref="A309:G309"/>
    <mergeCell ref="B300:D300"/>
    <mergeCell ref="B301:D301"/>
    <mergeCell ref="B302:D302"/>
    <mergeCell ref="A303:F303"/>
    <mergeCell ref="A305:B305"/>
    <mergeCell ref="C305:G305"/>
    <mergeCell ref="A294:B294"/>
    <mergeCell ref="C294:G294"/>
    <mergeCell ref="A296:G296"/>
    <mergeCell ref="B298:D298"/>
    <mergeCell ref="B299:D299"/>
    <mergeCell ref="B289:D289"/>
    <mergeCell ref="A290:F290"/>
    <mergeCell ref="A292:B292"/>
    <mergeCell ref="C292:G292"/>
    <mergeCell ref="A293:B293"/>
    <mergeCell ref="C293:G293"/>
    <mergeCell ref="A283:B283"/>
    <mergeCell ref="C283:G283"/>
    <mergeCell ref="A285:G285"/>
    <mergeCell ref="B287:D287"/>
    <mergeCell ref="B288:D288"/>
    <mergeCell ref="B278:D278"/>
    <mergeCell ref="A279:F279"/>
    <mergeCell ref="A281:B281"/>
    <mergeCell ref="C281:G281"/>
    <mergeCell ref="A282:B282"/>
    <mergeCell ref="C282:G282"/>
    <mergeCell ref="A272:B272"/>
    <mergeCell ref="C272:G272"/>
    <mergeCell ref="A274:G274"/>
    <mergeCell ref="B276:D276"/>
    <mergeCell ref="B277:D277"/>
    <mergeCell ref="B267:D267"/>
    <mergeCell ref="A268:F268"/>
    <mergeCell ref="A270:B270"/>
    <mergeCell ref="C270:G270"/>
    <mergeCell ref="A271:B271"/>
    <mergeCell ref="C271:G271"/>
    <mergeCell ref="A261:B261"/>
    <mergeCell ref="C261:G261"/>
    <mergeCell ref="A263:G263"/>
    <mergeCell ref="B265:D265"/>
    <mergeCell ref="B266:D266"/>
    <mergeCell ref="A257:F257"/>
    <mergeCell ref="A259:B259"/>
    <mergeCell ref="C259:G259"/>
    <mergeCell ref="A260:B260"/>
    <mergeCell ref="C260:G260"/>
    <mergeCell ref="B252:D252"/>
    <mergeCell ref="B253:D253"/>
    <mergeCell ref="B254:D254"/>
    <mergeCell ref="B255:D255"/>
    <mergeCell ref="B256:D256"/>
    <mergeCell ref="A247:B247"/>
    <mergeCell ref="C247:G247"/>
    <mergeCell ref="A248:B248"/>
    <mergeCell ref="C248:G248"/>
    <mergeCell ref="A250:G250"/>
    <mergeCell ref="B242:D242"/>
    <mergeCell ref="B243:D243"/>
    <mergeCell ref="A244:F244"/>
    <mergeCell ref="A246:B246"/>
    <mergeCell ref="C246:G246"/>
    <mergeCell ref="A236:B236"/>
    <mergeCell ref="C236:G236"/>
    <mergeCell ref="A238:G238"/>
    <mergeCell ref="B240:D240"/>
    <mergeCell ref="B241:D241"/>
    <mergeCell ref="B231:D231"/>
    <mergeCell ref="A232:F232"/>
    <mergeCell ref="A234:B234"/>
    <mergeCell ref="C234:G234"/>
    <mergeCell ref="A235:B235"/>
    <mergeCell ref="C235:G235"/>
    <mergeCell ref="A225:B225"/>
    <mergeCell ref="C225:G225"/>
    <mergeCell ref="A227:G227"/>
    <mergeCell ref="B229:D229"/>
    <mergeCell ref="B230:D230"/>
    <mergeCell ref="B220:D220"/>
    <mergeCell ref="A221:F221"/>
    <mergeCell ref="A223:B223"/>
    <mergeCell ref="C223:G223"/>
    <mergeCell ref="A224:B224"/>
    <mergeCell ref="C224:G224"/>
    <mergeCell ref="A214:B214"/>
    <mergeCell ref="C214:G214"/>
    <mergeCell ref="A216:G216"/>
    <mergeCell ref="B218:D218"/>
    <mergeCell ref="B219:D219"/>
    <mergeCell ref="B209:D209"/>
    <mergeCell ref="A210:F210"/>
    <mergeCell ref="A212:B212"/>
    <mergeCell ref="C212:G212"/>
    <mergeCell ref="A213:B213"/>
    <mergeCell ref="C213:G213"/>
    <mergeCell ref="A203:B203"/>
    <mergeCell ref="C203:G203"/>
    <mergeCell ref="A205:G205"/>
    <mergeCell ref="B207:D207"/>
    <mergeCell ref="B208:D208"/>
    <mergeCell ref="B198:D198"/>
    <mergeCell ref="A199:F199"/>
    <mergeCell ref="A201:B201"/>
    <mergeCell ref="C201:G201"/>
    <mergeCell ref="A202:B202"/>
    <mergeCell ref="C202:G202"/>
    <mergeCell ref="A192:B192"/>
    <mergeCell ref="C192:G192"/>
    <mergeCell ref="A194:G194"/>
    <mergeCell ref="B196:D196"/>
    <mergeCell ref="B197:D197"/>
    <mergeCell ref="B187:D187"/>
    <mergeCell ref="A188:F188"/>
    <mergeCell ref="A190:B190"/>
    <mergeCell ref="C190:G190"/>
    <mergeCell ref="A191:B191"/>
    <mergeCell ref="C191:G191"/>
    <mergeCell ref="A181:B181"/>
    <mergeCell ref="C181:G181"/>
    <mergeCell ref="A183:G183"/>
    <mergeCell ref="B185:D185"/>
    <mergeCell ref="B186:D186"/>
    <mergeCell ref="A177:F177"/>
    <mergeCell ref="A179:B179"/>
    <mergeCell ref="C179:G179"/>
    <mergeCell ref="A180:B180"/>
    <mergeCell ref="C180:G180"/>
    <mergeCell ref="B172:E172"/>
    <mergeCell ref="B173:E173"/>
    <mergeCell ref="B174:E174"/>
    <mergeCell ref="B175:E175"/>
    <mergeCell ref="B176:E176"/>
    <mergeCell ref="A166:B166"/>
    <mergeCell ref="C166:G166"/>
    <mergeCell ref="A168:G168"/>
    <mergeCell ref="B170:E170"/>
    <mergeCell ref="B171:E171"/>
    <mergeCell ref="A162:F162"/>
    <mergeCell ref="A164:B164"/>
    <mergeCell ref="C164:G164"/>
    <mergeCell ref="A165:B165"/>
    <mergeCell ref="C165:G165"/>
    <mergeCell ref="B157:E157"/>
    <mergeCell ref="B158:E158"/>
    <mergeCell ref="B159:E159"/>
    <mergeCell ref="B160:E160"/>
    <mergeCell ref="B161:E161"/>
    <mergeCell ref="A151:B151"/>
    <mergeCell ref="C151:G151"/>
    <mergeCell ref="A153:G153"/>
    <mergeCell ref="B155:E155"/>
    <mergeCell ref="B156:E156"/>
    <mergeCell ref="A147:F147"/>
    <mergeCell ref="A149:B149"/>
    <mergeCell ref="C149:G149"/>
    <mergeCell ref="A150:B150"/>
    <mergeCell ref="C150:G150"/>
    <mergeCell ref="B142:E142"/>
    <mergeCell ref="B143:E143"/>
    <mergeCell ref="B144:E144"/>
    <mergeCell ref="B145:E145"/>
    <mergeCell ref="B146:E146"/>
    <mergeCell ref="A136:B136"/>
    <mergeCell ref="C136:G136"/>
    <mergeCell ref="A138:G138"/>
    <mergeCell ref="B140:E140"/>
    <mergeCell ref="B141:E141"/>
    <mergeCell ref="A132:F132"/>
    <mergeCell ref="A134:B134"/>
    <mergeCell ref="C134:G134"/>
    <mergeCell ref="A135:B135"/>
    <mergeCell ref="C135:G135"/>
    <mergeCell ref="B127:E127"/>
    <mergeCell ref="B128:E128"/>
    <mergeCell ref="B129:E129"/>
    <mergeCell ref="B130:E130"/>
    <mergeCell ref="B131:E131"/>
    <mergeCell ref="A121:B121"/>
    <mergeCell ref="C121:G121"/>
    <mergeCell ref="A123:G123"/>
    <mergeCell ref="B125:E125"/>
    <mergeCell ref="B126:E126"/>
    <mergeCell ref="B116:E116"/>
    <mergeCell ref="A117:F117"/>
    <mergeCell ref="A119:B119"/>
    <mergeCell ref="C119:G119"/>
    <mergeCell ref="A120:B120"/>
    <mergeCell ref="C120:G120"/>
    <mergeCell ref="B111:E111"/>
    <mergeCell ref="B112:E112"/>
    <mergeCell ref="B113:E113"/>
    <mergeCell ref="B114:E114"/>
    <mergeCell ref="B115:E115"/>
    <mergeCell ref="A106:B106"/>
    <mergeCell ref="C106:G106"/>
    <mergeCell ref="A107:B107"/>
    <mergeCell ref="C107:G107"/>
    <mergeCell ref="A109:G109"/>
    <mergeCell ref="B100:E100"/>
    <mergeCell ref="B101:E101"/>
    <mergeCell ref="B102:E102"/>
    <mergeCell ref="A103:F103"/>
    <mergeCell ref="A105:B105"/>
    <mergeCell ref="C105:G105"/>
    <mergeCell ref="A94:G94"/>
    <mergeCell ref="B96:E96"/>
    <mergeCell ref="B97:E97"/>
    <mergeCell ref="B98:E98"/>
    <mergeCell ref="B99:E99"/>
    <mergeCell ref="A90:B90"/>
    <mergeCell ref="C90:G90"/>
    <mergeCell ref="A91:B91"/>
    <mergeCell ref="C91:G91"/>
    <mergeCell ref="A92:B92"/>
    <mergeCell ref="C92:G92"/>
    <mergeCell ref="A83:G83"/>
    <mergeCell ref="B85:C85"/>
    <mergeCell ref="B86:C86"/>
    <mergeCell ref="B87:C87"/>
    <mergeCell ref="A88:F88"/>
    <mergeCell ref="A79:B79"/>
    <mergeCell ref="C79:G79"/>
    <mergeCell ref="A80:B80"/>
    <mergeCell ref="C80:G80"/>
    <mergeCell ref="A81:B81"/>
    <mergeCell ref="C81:G81"/>
    <mergeCell ref="A72:G72"/>
    <mergeCell ref="B74:C74"/>
    <mergeCell ref="B75:C75"/>
    <mergeCell ref="B76:C76"/>
    <mergeCell ref="A77:F77"/>
    <mergeCell ref="A68:B68"/>
    <mergeCell ref="C68:G68"/>
    <mergeCell ref="A69:B69"/>
    <mergeCell ref="C69:G69"/>
    <mergeCell ref="A70:B70"/>
    <mergeCell ref="C70:G70"/>
    <mergeCell ref="A61:G61"/>
    <mergeCell ref="B63:C63"/>
    <mergeCell ref="B64:C64"/>
    <mergeCell ref="B65:C65"/>
    <mergeCell ref="A66:F66"/>
    <mergeCell ref="A57:B57"/>
    <mergeCell ref="C57:G57"/>
    <mergeCell ref="A58:B58"/>
    <mergeCell ref="C58:G58"/>
    <mergeCell ref="A59:B59"/>
    <mergeCell ref="C59:G59"/>
    <mergeCell ref="A50:G50"/>
    <mergeCell ref="B52:C52"/>
    <mergeCell ref="B53:C53"/>
    <mergeCell ref="B54:C54"/>
    <mergeCell ref="A55:F55"/>
    <mergeCell ref="A46:B46"/>
    <mergeCell ref="C46:G46"/>
    <mergeCell ref="A47:B47"/>
    <mergeCell ref="C47:G47"/>
    <mergeCell ref="A48:B48"/>
    <mergeCell ref="C48:G48"/>
    <mergeCell ref="A39:G39"/>
    <mergeCell ref="B41:C41"/>
    <mergeCell ref="B42:C42"/>
    <mergeCell ref="B43:C43"/>
    <mergeCell ref="A44:F44"/>
    <mergeCell ref="A35:B35"/>
    <mergeCell ref="C35:G35"/>
    <mergeCell ref="A36:B36"/>
    <mergeCell ref="C36:G36"/>
    <mergeCell ref="A37:B37"/>
    <mergeCell ref="C37:G37"/>
    <mergeCell ref="A28:G28"/>
    <mergeCell ref="B30:C30"/>
    <mergeCell ref="B31:C31"/>
    <mergeCell ref="B32:C32"/>
    <mergeCell ref="A33:F33"/>
    <mergeCell ref="A24:B24"/>
    <mergeCell ref="C24:G24"/>
    <mergeCell ref="A25:B25"/>
    <mergeCell ref="C25:G25"/>
    <mergeCell ref="A26:B26"/>
    <mergeCell ref="C26:G26"/>
    <mergeCell ref="A17:G17"/>
    <mergeCell ref="B19:C19"/>
    <mergeCell ref="B20:C20"/>
    <mergeCell ref="B21:C21"/>
    <mergeCell ref="A22:F22"/>
    <mergeCell ref="A13:B13"/>
    <mergeCell ref="C13:G13"/>
    <mergeCell ref="A14:B14"/>
    <mergeCell ref="C14:G14"/>
    <mergeCell ref="A15:B15"/>
    <mergeCell ref="C15:G15"/>
    <mergeCell ref="A6:G6"/>
    <mergeCell ref="B8:C8"/>
    <mergeCell ref="B9:C9"/>
    <mergeCell ref="B10:C10"/>
    <mergeCell ref="A11:F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9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3" t="s">
        <v>336</v>
      </c>
      <c r="B2" s="23"/>
      <c r="C2" s="24" t="s">
        <v>206</v>
      </c>
      <c r="D2" s="24"/>
      <c r="E2" s="24"/>
      <c r="F2" s="24"/>
      <c r="G2" s="24"/>
    </row>
    <row r="3" spans="1:7" ht="20.100000000000001" customHeight="1" x14ac:dyDescent="0.15">
      <c r="A3" s="23" t="s">
        <v>337</v>
      </c>
      <c r="B3" s="23"/>
      <c r="C3" s="24" t="s">
        <v>475</v>
      </c>
      <c r="D3" s="24"/>
      <c r="E3" s="24"/>
      <c r="F3" s="24"/>
      <c r="G3" s="24"/>
    </row>
    <row r="4" spans="1:7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</row>
    <row r="5" spans="1:7" ht="15" customHeight="1" x14ac:dyDescent="0.15"/>
    <row r="6" spans="1:7" ht="24.95" customHeight="1" x14ac:dyDescent="0.15">
      <c r="A6" s="15" t="s">
        <v>510</v>
      </c>
      <c r="B6" s="15"/>
      <c r="C6" s="15"/>
      <c r="D6" s="15"/>
      <c r="E6" s="15"/>
      <c r="F6" s="15"/>
      <c r="G6" s="15"/>
    </row>
    <row r="7" spans="1:7" ht="15" customHeight="1" x14ac:dyDescent="0.15"/>
    <row r="8" spans="1:7" ht="50.1" customHeight="1" x14ac:dyDescent="0.15">
      <c r="A8" s="6" t="s">
        <v>243</v>
      </c>
      <c r="B8" s="20" t="s">
        <v>481</v>
      </c>
      <c r="C8" s="20"/>
      <c r="D8" s="6" t="s">
        <v>511</v>
      </c>
      <c r="E8" s="6" t="s">
        <v>512</v>
      </c>
      <c r="F8" s="6" t="s">
        <v>513</v>
      </c>
      <c r="G8" s="6" t="s">
        <v>514</v>
      </c>
    </row>
    <row r="9" spans="1:7" ht="15" customHeight="1" x14ac:dyDescent="0.15">
      <c r="A9" s="6">
        <v>1</v>
      </c>
      <c r="B9" s="20">
        <v>2</v>
      </c>
      <c r="C9" s="20"/>
      <c r="D9" s="6">
        <v>3</v>
      </c>
      <c r="E9" s="6">
        <v>4</v>
      </c>
      <c r="F9" s="6">
        <v>5</v>
      </c>
      <c r="G9" s="6">
        <v>6</v>
      </c>
    </row>
    <row r="10" spans="1:7" ht="20.100000000000001" customHeight="1" x14ac:dyDescent="0.15">
      <c r="A10" s="6" t="s">
        <v>252</v>
      </c>
      <c r="B10" s="19" t="s">
        <v>515</v>
      </c>
      <c r="C10" s="19"/>
      <c r="D10" s="6"/>
      <c r="E10" s="9">
        <v>1</v>
      </c>
      <c r="F10" s="9">
        <v>21060.6</v>
      </c>
      <c r="G10" s="9">
        <v>21060.6</v>
      </c>
    </row>
    <row r="11" spans="1:7" ht="24.95" customHeight="1" x14ac:dyDescent="0.15">
      <c r="A11" s="25" t="s">
        <v>516</v>
      </c>
      <c r="B11" s="25"/>
      <c r="C11" s="25"/>
      <c r="D11" s="25"/>
      <c r="E11" s="10">
        <f>SUBTOTAL(9,E10:E10)</f>
        <v>1</v>
      </c>
      <c r="F11" s="10" t="s">
        <v>255</v>
      </c>
      <c r="G11" s="10">
        <f>SUBTOTAL(9,G10:G10)</f>
        <v>21060.6</v>
      </c>
    </row>
    <row r="12" spans="1:7" ht="24.95" customHeight="1" x14ac:dyDescent="0.15">
      <c r="A12" s="25" t="s">
        <v>517</v>
      </c>
      <c r="B12" s="25"/>
      <c r="C12" s="25"/>
      <c r="D12" s="25"/>
      <c r="E12" s="25"/>
      <c r="F12" s="25"/>
      <c r="G12" s="10">
        <f>SUBTOTAL(9,G10:G11)</f>
        <v>21060.6</v>
      </c>
    </row>
    <row r="13" spans="1:7" ht="24.95" customHeight="1" x14ac:dyDescent="0.15"/>
    <row r="14" spans="1:7" ht="20.100000000000001" customHeight="1" x14ac:dyDescent="0.15">
      <c r="A14" s="23" t="s">
        <v>336</v>
      </c>
      <c r="B14" s="23"/>
      <c r="C14" s="24" t="s">
        <v>206</v>
      </c>
      <c r="D14" s="24"/>
      <c r="E14" s="24"/>
      <c r="F14" s="24"/>
      <c r="G14" s="24"/>
    </row>
    <row r="15" spans="1:7" ht="20.100000000000001" customHeight="1" x14ac:dyDescent="0.15">
      <c r="A15" s="23" t="s">
        <v>337</v>
      </c>
      <c r="B15" s="23"/>
      <c r="C15" s="24" t="s">
        <v>475</v>
      </c>
      <c r="D15" s="24"/>
      <c r="E15" s="24"/>
      <c r="F15" s="24"/>
      <c r="G15" s="24"/>
    </row>
    <row r="16" spans="1:7" ht="24.95" customHeight="1" x14ac:dyDescent="0.15">
      <c r="A16" s="23" t="s">
        <v>339</v>
      </c>
      <c r="B16" s="23"/>
      <c r="C16" s="24" t="s">
        <v>311</v>
      </c>
      <c r="D16" s="24"/>
      <c r="E16" s="24"/>
      <c r="F16" s="24"/>
      <c r="G16" s="24"/>
    </row>
    <row r="17" spans="1:7" ht="15" customHeight="1" x14ac:dyDescent="0.15"/>
    <row r="18" spans="1:7" ht="24.95" customHeight="1" x14ac:dyDescent="0.15">
      <c r="A18" s="15" t="s">
        <v>518</v>
      </c>
      <c r="B18" s="15"/>
      <c r="C18" s="15"/>
      <c r="D18" s="15"/>
      <c r="E18" s="15"/>
      <c r="F18" s="15"/>
      <c r="G18" s="15"/>
    </row>
    <row r="19" spans="1:7" ht="15" customHeight="1" x14ac:dyDescent="0.15"/>
    <row r="20" spans="1:7" ht="50.1" customHeight="1" x14ac:dyDescent="0.15">
      <c r="A20" s="6" t="s">
        <v>243</v>
      </c>
      <c r="B20" s="20" t="s">
        <v>481</v>
      </c>
      <c r="C20" s="20"/>
      <c r="D20" s="6" t="s">
        <v>511</v>
      </c>
      <c r="E20" s="6" t="s">
        <v>512</v>
      </c>
      <c r="F20" s="6" t="s">
        <v>513</v>
      </c>
      <c r="G20" s="6" t="s">
        <v>514</v>
      </c>
    </row>
    <row r="21" spans="1:7" ht="15" customHeight="1" x14ac:dyDescent="0.15">
      <c r="A21" s="6">
        <v>1</v>
      </c>
      <c r="B21" s="20">
        <v>2</v>
      </c>
      <c r="C21" s="20"/>
      <c r="D21" s="6">
        <v>3</v>
      </c>
      <c r="E21" s="6">
        <v>4</v>
      </c>
      <c r="F21" s="6">
        <v>5</v>
      </c>
      <c r="G21" s="6">
        <v>6</v>
      </c>
    </row>
    <row r="22" spans="1:7" ht="20.100000000000001" customHeight="1" x14ac:dyDescent="0.15">
      <c r="A22" s="6" t="s">
        <v>351</v>
      </c>
      <c r="B22" s="19" t="s">
        <v>519</v>
      </c>
      <c r="C22" s="19"/>
      <c r="D22" s="6"/>
      <c r="E22" s="9">
        <v>1</v>
      </c>
      <c r="F22" s="9">
        <v>419385.22</v>
      </c>
      <c r="G22" s="9">
        <v>419385.22</v>
      </c>
    </row>
    <row r="23" spans="1:7" ht="24.95" customHeight="1" x14ac:dyDescent="0.15">
      <c r="A23" s="25" t="s">
        <v>516</v>
      </c>
      <c r="B23" s="25"/>
      <c r="C23" s="25"/>
      <c r="D23" s="25"/>
      <c r="E23" s="10">
        <f>SUBTOTAL(9,E22:E22)</f>
        <v>1</v>
      </c>
      <c r="F23" s="10" t="s">
        <v>255</v>
      </c>
      <c r="G23" s="10">
        <f>SUBTOTAL(9,G22:G22)</f>
        <v>419385.22</v>
      </c>
    </row>
    <row r="24" spans="1:7" ht="24.95" customHeight="1" x14ac:dyDescent="0.15">
      <c r="A24" s="25" t="s">
        <v>517</v>
      </c>
      <c r="B24" s="25"/>
      <c r="C24" s="25"/>
      <c r="D24" s="25"/>
      <c r="E24" s="25"/>
      <c r="F24" s="25"/>
      <c r="G24" s="10">
        <f>SUBTOTAL(9,G22:G23)</f>
        <v>419385.22</v>
      </c>
    </row>
    <row r="25" spans="1:7" ht="24.95" customHeight="1" x14ac:dyDescent="0.15"/>
    <row r="26" spans="1:7" ht="20.100000000000001" customHeight="1" x14ac:dyDescent="0.15">
      <c r="A26" s="23" t="s">
        <v>336</v>
      </c>
      <c r="B26" s="23"/>
      <c r="C26" s="24" t="s">
        <v>206</v>
      </c>
      <c r="D26" s="24"/>
      <c r="E26" s="24"/>
      <c r="F26" s="24"/>
      <c r="G26" s="24"/>
    </row>
    <row r="27" spans="1:7" ht="20.100000000000001" customHeight="1" x14ac:dyDescent="0.15">
      <c r="A27" s="23" t="s">
        <v>337</v>
      </c>
      <c r="B27" s="23"/>
      <c r="C27" s="24" t="s">
        <v>475</v>
      </c>
      <c r="D27" s="24"/>
      <c r="E27" s="24"/>
      <c r="F27" s="24"/>
      <c r="G27" s="24"/>
    </row>
    <row r="28" spans="1:7" ht="24.95" customHeight="1" x14ac:dyDescent="0.15">
      <c r="A28" s="23" t="s">
        <v>339</v>
      </c>
      <c r="B28" s="23"/>
      <c r="C28" s="24" t="s">
        <v>311</v>
      </c>
      <c r="D28" s="24"/>
      <c r="E28" s="24"/>
      <c r="F28" s="24"/>
      <c r="G28" s="24"/>
    </row>
    <row r="29" spans="1:7" ht="15" customHeight="1" x14ac:dyDescent="0.15"/>
    <row r="30" spans="1:7" ht="24.95" customHeight="1" x14ac:dyDescent="0.15">
      <c r="A30" s="15" t="s">
        <v>520</v>
      </c>
      <c r="B30" s="15"/>
      <c r="C30" s="15"/>
      <c r="D30" s="15"/>
      <c r="E30" s="15"/>
      <c r="F30" s="15"/>
      <c r="G30" s="15"/>
    </row>
    <row r="31" spans="1:7" ht="15" customHeight="1" x14ac:dyDescent="0.15"/>
    <row r="32" spans="1:7" ht="50.1" customHeight="1" x14ac:dyDescent="0.15">
      <c r="A32" s="6" t="s">
        <v>243</v>
      </c>
      <c r="B32" s="20" t="s">
        <v>481</v>
      </c>
      <c r="C32" s="20"/>
      <c r="D32" s="6" t="s">
        <v>511</v>
      </c>
      <c r="E32" s="6" t="s">
        <v>512</v>
      </c>
      <c r="F32" s="6" t="s">
        <v>513</v>
      </c>
      <c r="G32" s="6" t="s">
        <v>514</v>
      </c>
    </row>
    <row r="33" spans="1:7" ht="15" customHeight="1" x14ac:dyDescent="0.15">
      <c r="A33" s="6">
        <v>1</v>
      </c>
      <c r="B33" s="20">
        <v>2</v>
      </c>
      <c r="C33" s="20"/>
      <c r="D33" s="6">
        <v>3</v>
      </c>
      <c r="E33" s="6">
        <v>4</v>
      </c>
      <c r="F33" s="6">
        <v>5</v>
      </c>
      <c r="G33" s="6">
        <v>6</v>
      </c>
    </row>
    <row r="34" spans="1:7" ht="20.100000000000001" customHeight="1" x14ac:dyDescent="0.15">
      <c r="A34" s="6" t="s">
        <v>352</v>
      </c>
      <c r="B34" s="19" t="s">
        <v>521</v>
      </c>
      <c r="C34" s="19"/>
      <c r="D34" s="6"/>
      <c r="E34" s="9">
        <v>1</v>
      </c>
      <c r="F34" s="9">
        <v>47191.1</v>
      </c>
      <c r="G34" s="9">
        <v>47191.1</v>
      </c>
    </row>
    <row r="35" spans="1:7" ht="24.95" customHeight="1" x14ac:dyDescent="0.15">
      <c r="A35" s="25" t="s">
        <v>516</v>
      </c>
      <c r="B35" s="25"/>
      <c r="C35" s="25"/>
      <c r="D35" s="25"/>
      <c r="E35" s="10">
        <f>SUBTOTAL(9,E34:E34)</f>
        <v>1</v>
      </c>
      <c r="F35" s="10" t="s">
        <v>255</v>
      </c>
      <c r="G35" s="10">
        <f>SUBTOTAL(9,G34:G34)</f>
        <v>47191.1</v>
      </c>
    </row>
    <row r="36" spans="1:7" ht="24.95" customHeight="1" x14ac:dyDescent="0.15">
      <c r="A36" s="25" t="s">
        <v>517</v>
      </c>
      <c r="B36" s="25"/>
      <c r="C36" s="25"/>
      <c r="D36" s="25"/>
      <c r="E36" s="25"/>
      <c r="F36" s="25"/>
      <c r="G36" s="10">
        <f>SUBTOTAL(9,G34:G35)</f>
        <v>47191.1</v>
      </c>
    </row>
    <row r="37" spans="1:7" ht="24.95" customHeight="1" x14ac:dyDescent="0.15"/>
    <row r="38" spans="1:7" ht="20.100000000000001" customHeight="1" x14ac:dyDescent="0.15">
      <c r="A38" s="23" t="s">
        <v>336</v>
      </c>
      <c r="B38" s="23"/>
      <c r="C38" s="24" t="s">
        <v>206</v>
      </c>
      <c r="D38" s="24"/>
      <c r="E38" s="24"/>
      <c r="F38" s="24"/>
      <c r="G38" s="24"/>
    </row>
    <row r="39" spans="1:7" ht="20.100000000000001" customHeight="1" x14ac:dyDescent="0.15">
      <c r="A39" s="23" t="s">
        <v>337</v>
      </c>
      <c r="B39" s="23"/>
      <c r="C39" s="24" t="s">
        <v>475</v>
      </c>
      <c r="D39" s="24"/>
      <c r="E39" s="24"/>
      <c r="F39" s="24"/>
      <c r="G39" s="24"/>
    </row>
    <row r="40" spans="1:7" ht="24.95" customHeight="1" x14ac:dyDescent="0.15">
      <c r="A40" s="23" t="s">
        <v>339</v>
      </c>
      <c r="B40" s="23"/>
      <c r="C40" s="24" t="s">
        <v>311</v>
      </c>
      <c r="D40" s="24"/>
      <c r="E40" s="24"/>
      <c r="F40" s="24"/>
      <c r="G40" s="24"/>
    </row>
    <row r="41" spans="1:7" ht="15" customHeight="1" x14ac:dyDescent="0.15"/>
    <row r="42" spans="1:7" ht="24.95" customHeight="1" x14ac:dyDescent="0.15">
      <c r="A42" s="15" t="s">
        <v>522</v>
      </c>
      <c r="B42" s="15"/>
      <c r="C42" s="15"/>
      <c r="D42" s="15"/>
      <c r="E42" s="15"/>
      <c r="F42" s="15"/>
      <c r="G42" s="15"/>
    </row>
    <row r="43" spans="1:7" ht="15" customHeight="1" x14ac:dyDescent="0.15"/>
    <row r="44" spans="1:7" ht="50.1" customHeight="1" x14ac:dyDescent="0.15">
      <c r="A44" s="6" t="s">
        <v>243</v>
      </c>
      <c r="B44" s="20" t="s">
        <v>481</v>
      </c>
      <c r="C44" s="20"/>
      <c r="D44" s="6" t="s">
        <v>511</v>
      </c>
      <c r="E44" s="6" t="s">
        <v>512</v>
      </c>
      <c r="F44" s="6" t="s">
        <v>513</v>
      </c>
      <c r="G44" s="6" t="s">
        <v>514</v>
      </c>
    </row>
    <row r="45" spans="1:7" ht="15" customHeight="1" x14ac:dyDescent="0.15">
      <c r="A45" s="6">
        <v>1</v>
      </c>
      <c r="B45" s="20">
        <v>2</v>
      </c>
      <c r="C45" s="20"/>
      <c r="D45" s="6">
        <v>3</v>
      </c>
      <c r="E45" s="6">
        <v>4</v>
      </c>
      <c r="F45" s="6">
        <v>5</v>
      </c>
      <c r="G45" s="6">
        <v>6</v>
      </c>
    </row>
    <row r="46" spans="1:7" ht="39.950000000000003" customHeight="1" x14ac:dyDescent="0.15">
      <c r="A46" s="6" t="s">
        <v>376</v>
      </c>
      <c r="B46" s="19" t="s">
        <v>523</v>
      </c>
      <c r="C46" s="19"/>
      <c r="D46" s="6"/>
      <c r="E46" s="9">
        <v>1</v>
      </c>
      <c r="F46" s="9">
        <v>150000</v>
      </c>
      <c r="G46" s="9">
        <v>150000</v>
      </c>
    </row>
    <row r="47" spans="1:7" ht="24.95" customHeight="1" x14ac:dyDescent="0.15">
      <c r="A47" s="25" t="s">
        <v>516</v>
      </c>
      <c r="B47" s="25"/>
      <c r="C47" s="25"/>
      <c r="D47" s="25"/>
      <c r="E47" s="10">
        <f>SUBTOTAL(9,E46:E46)</f>
        <v>1</v>
      </c>
      <c r="F47" s="10" t="s">
        <v>255</v>
      </c>
      <c r="G47" s="10">
        <f>SUBTOTAL(9,G46:G46)</f>
        <v>150000</v>
      </c>
    </row>
    <row r="48" spans="1:7" ht="24.95" customHeight="1" x14ac:dyDescent="0.15">
      <c r="A48" s="25" t="s">
        <v>517</v>
      </c>
      <c r="B48" s="25"/>
      <c r="C48" s="25"/>
      <c r="D48" s="25"/>
      <c r="E48" s="25"/>
      <c r="F48" s="25"/>
      <c r="G48" s="10">
        <f>SUBTOTAL(9,G46:G47)</f>
        <v>150000</v>
      </c>
    </row>
    <row r="49" spans="1:7" ht="24.95" customHeight="1" x14ac:dyDescent="0.15"/>
    <row r="50" spans="1:7" ht="20.100000000000001" customHeight="1" x14ac:dyDescent="0.15">
      <c r="A50" s="23" t="s">
        <v>336</v>
      </c>
      <c r="B50" s="23"/>
      <c r="C50" s="24" t="s">
        <v>206</v>
      </c>
      <c r="D50" s="24"/>
      <c r="E50" s="24"/>
      <c r="F50" s="24"/>
      <c r="G50" s="24"/>
    </row>
    <row r="51" spans="1:7" ht="20.100000000000001" customHeight="1" x14ac:dyDescent="0.15">
      <c r="A51" s="23" t="s">
        <v>337</v>
      </c>
      <c r="B51" s="23"/>
      <c r="C51" s="24" t="s">
        <v>475</v>
      </c>
      <c r="D51" s="24"/>
      <c r="E51" s="24"/>
      <c r="F51" s="24"/>
      <c r="G51" s="24"/>
    </row>
    <row r="52" spans="1:7" ht="24.95" customHeight="1" x14ac:dyDescent="0.15">
      <c r="A52" s="23" t="s">
        <v>339</v>
      </c>
      <c r="B52" s="23"/>
      <c r="C52" s="24" t="s">
        <v>311</v>
      </c>
      <c r="D52" s="24"/>
      <c r="E52" s="24"/>
      <c r="F52" s="24"/>
      <c r="G52" s="24"/>
    </row>
    <row r="53" spans="1:7" ht="15" customHeight="1" x14ac:dyDescent="0.15"/>
    <row r="54" spans="1:7" ht="24.95" customHeight="1" x14ac:dyDescent="0.15">
      <c r="A54" s="15" t="s">
        <v>524</v>
      </c>
      <c r="B54" s="15"/>
      <c r="C54" s="15"/>
      <c r="D54" s="15"/>
      <c r="E54" s="15"/>
      <c r="F54" s="15"/>
      <c r="G54" s="15"/>
    </row>
    <row r="55" spans="1:7" ht="15" customHeight="1" x14ac:dyDescent="0.15"/>
    <row r="56" spans="1:7" ht="50.1" customHeight="1" x14ac:dyDescent="0.15">
      <c r="A56" s="6" t="s">
        <v>243</v>
      </c>
      <c r="B56" s="20" t="s">
        <v>481</v>
      </c>
      <c r="C56" s="20"/>
      <c r="D56" s="6" t="s">
        <v>511</v>
      </c>
      <c r="E56" s="6" t="s">
        <v>512</v>
      </c>
      <c r="F56" s="6" t="s">
        <v>513</v>
      </c>
      <c r="G56" s="6" t="s">
        <v>514</v>
      </c>
    </row>
    <row r="57" spans="1:7" ht="15" customHeight="1" x14ac:dyDescent="0.15">
      <c r="A57" s="6">
        <v>1</v>
      </c>
      <c r="B57" s="20">
        <v>2</v>
      </c>
      <c r="C57" s="20"/>
      <c r="D57" s="6">
        <v>3</v>
      </c>
      <c r="E57" s="6">
        <v>4</v>
      </c>
      <c r="F57" s="6">
        <v>5</v>
      </c>
      <c r="G57" s="6">
        <v>6</v>
      </c>
    </row>
    <row r="58" spans="1:7" ht="39.950000000000003" customHeight="1" x14ac:dyDescent="0.15">
      <c r="A58" s="6" t="s">
        <v>353</v>
      </c>
      <c r="B58" s="19" t="s">
        <v>525</v>
      </c>
      <c r="C58" s="19"/>
      <c r="D58" s="6"/>
      <c r="E58" s="9">
        <v>1</v>
      </c>
      <c r="F58" s="9">
        <v>911664.94</v>
      </c>
      <c r="G58" s="9">
        <v>911664.94</v>
      </c>
    </row>
    <row r="59" spans="1:7" ht="24.95" customHeight="1" x14ac:dyDescent="0.15">
      <c r="A59" s="25" t="s">
        <v>516</v>
      </c>
      <c r="B59" s="25"/>
      <c r="C59" s="25"/>
      <c r="D59" s="25"/>
      <c r="E59" s="10">
        <f>SUBTOTAL(9,E58:E58)</f>
        <v>1</v>
      </c>
      <c r="F59" s="10" t="s">
        <v>255</v>
      </c>
      <c r="G59" s="10">
        <f>SUBTOTAL(9,G58:G58)</f>
        <v>911664.94</v>
      </c>
    </row>
    <row r="60" spans="1:7" ht="24.95" customHeight="1" x14ac:dyDescent="0.15">
      <c r="A60" s="25" t="s">
        <v>517</v>
      </c>
      <c r="B60" s="25"/>
      <c r="C60" s="25"/>
      <c r="D60" s="25"/>
      <c r="E60" s="25"/>
      <c r="F60" s="25"/>
      <c r="G60" s="10">
        <f>SUBTOTAL(9,G58:G59)</f>
        <v>911664.94</v>
      </c>
    </row>
    <row r="61" spans="1:7" ht="24.95" customHeight="1" x14ac:dyDescent="0.15"/>
    <row r="62" spans="1:7" ht="20.100000000000001" customHeight="1" x14ac:dyDescent="0.15">
      <c r="A62" s="23" t="s">
        <v>336</v>
      </c>
      <c r="B62" s="23"/>
      <c r="C62" s="24" t="s">
        <v>206</v>
      </c>
      <c r="D62" s="24"/>
      <c r="E62" s="24"/>
      <c r="F62" s="24"/>
      <c r="G62" s="24"/>
    </row>
    <row r="63" spans="1:7" ht="20.100000000000001" customHeight="1" x14ac:dyDescent="0.15">
      <c r="A63" s="23" t="s">
        <v>337</v>
      </c>
      <c r="B63" s="23"/>
      <c r="C63" s="24" t="s">
        <v>475</v>
      </c>
      <c r="D63" s="24"/>
      <c r="E63" s="24"/>
      <c r="F63" s="24"/>
      <c r="G63" s="24"/>
    </row>
    <row r="64" spans="1:7" ht="24.95" customHeight="1" x14ac:dyDescent="0.15">
      <c r="A64" s="23" t="s">
        <v>339</v>
      </c>
      <c r="B64" s="23"/>
      <c r="C64" s="24" t="s">
        <v>311</v>
      </c>
      <c r="D64" s="24"/>
      <c r="E64" s="24"/>
      <c r="F64" s="24"/>
      <c r="G64" s="24"/>
    </row>
    <row r="65" spans="1:7" ht="15" customHeight="1" x14ac:dyDescent="0.15"/>
    <row r="66" spans="1:7" ht="24.95" customHeight="1" x14ac:dyDescent="0.15">
      <c r="A66" s="15" t="s">
        <v>526</v>
      </c>
      <c r="B66" s="15"/>
      <c r="C66" s="15"/>
      <c r="D66" s="15"/>
      <c r="E66" s="15"/>
      <c r="F66" s="15"/>
      <c r="G66" s="15"/>
    </row>
    <row r="67" spans="1:7" ht="15" customHeight="1" x14ac:dyDescent="0.15"/>
    <row r="68" spans="1:7" ht="50.1" customHeight="1" x14ac:dyDescent="0.15">
      <c r="A68" s="6" t="s">
        <v>243</v>
      </c>
      <c r="B68" s="20" t="s">
        <v>481</v>
      </c>
      <c r="C68" s="20"/>
      <c r="D68" s="6" t="s">
        <v>511</v>
      </c>
      <c r="E68" s="6" t="s">
        <v>512</v>
      </c>
      <c r="F68" s="6" t="s">
        <v>513</v>
      </c>
      <c r="G68" s="6" t="s">
        <v>514</v>
      </c>
    </row>
    <row r="69" spans="1:7" ht="15" customHeight="1" x14ac:dyDescent="0.15">
      <c r="A69" s="6">
        <v>1</v>
      </c>
      <c r="B69" s="20">
        <v>2</v>
      </c>
      <c r="C69" s="20"/>
      <c r="D69" s="6">
        <v>3</v>
      </c>
      <c r="E69" s="6">
        <v>4</v>
      </c>
      <c r="F69" s="6">
        <v>5</v>
      </c>
      <c r="G69" s="6">
        <v>6</v>
      </c>
    </row>
    <row r="70" spans="1:7" ht="39.950000000000003" customHeight="1" x14ac:dyDescent="0.15">
      <c r="A70" s="6" t="s">
        <v>378</v>
      </c>
      <c r="B70" s="19" t="s">
        <v>527</v>
      </c>
      <c r="C70" s="19"/>
      <c r="D70" s="6"/>
      <c r="E70" s="9">
        <v>1</v>
      </c>
      <c r="F70" s="9">
        <v>5761499.7000000002</v>
      </c>
      <c r="G70" s="9">
        <v>5761499.7000000002</v>
      </c>
    </row>
    <row r="71" spans="1:7" ht="24.95" customHeight="1" x14ac:dyDescent="0.15">
      <c r="A71" s="25" t="s">
        <v>516</v>
      </c>
      <c r="B71" s="25"/>
      <c r="C71" s="25"/>
      <c r="D71" s="25"/>
      <c r="E71" s="10">
        <f>SUBTOTAL(9,E70:E70)</f>
        <v>1</v>
      </c>
      <c r="F71" s="10" t="s">
        <v>255</v>
      </c>
      <c r="G71" s="10">
        <f>SUBTOTAL(9,G70:G70)</f>
        <v>5761499.7000000002</v>
      </c>
    </row>
    <row r="72" spans="1:7" ht="24.95" customHeight="1" x14ac:dyDescent="0.15">
      <c r="A72" s="25" t="s">
        <v>517</v>
      </c>
      <c r="B72" s="25"/>
      <c r="C72" s="25"/>
      <c r="D72" s="25"/>
      <c r="E72" s="25"/>
      <c r="F72" s="25"/>
      <c r="G72" s="10">
        <f>SUBTOTAL(9,G70:G71)</f>
        <v>5761499.7000000002</v>
      </c>
    </row>
    <row r="73" spans="1:7" ht="24.95" customHeight="1" x14ac:dyDescent="0.15"/>
    <row r="74" spans="1:7" ht="20.100000000000001" customHeight="1" x14ac:dyDescent="0.15">
      <c r="A74" s="23" t="s">
        <v>336</v>
      </c>
      <c r="B74" s="23"/>
      <c r="C74" s="24" t="s">
        <v>206</v>
      </c>
      <c r="D74" s="24"/>
      <c r="E74" s="24"/>
      <c r="F74" s="24"/>
      <c r="G74" s="24"/>
    </row>
    <row r="75" spans="1:7" ht="20.100000000000001" customHeight="1" x14ac:dyDescent="0.15">
      <c r="A75" s="23" t="s">
        <v>337</v>
      </c>
      <c r="B75" s="23"/>
      <c r="C75" s="24" t="s">
        <v>475</v>
      </c>
      <c r="D75" s="24"/>
      <c r="E75" s="24"/>
      <c r="F75" s="24"/>
      <c r="G75" s="24"/>
    </row>
    <row r="76" spans="1:7" ht="24.95" customHeight="1" x14ac:dyDescent="0.15">
      <c r="A76" s="23" t="s">
        <v>339</v>
      </c>
      <c r="B76" s="23"/>
      <c r="C76" s="24" t="s">
        <v>311</v>
      </c>
      <c r="D76" s="24"/>
      <c r="E76" s="24"/>
      <c r="F76" s="24"/>
      <c r="G76" s="24"/>
    </row>
    <row r="77" spans="1:7" ht="15" customHeight="1" x14ac:dyDescent="0.15"/>
    <row r="78" spans="1:7" ht="24.95" customHeight="1" x14ac:dyDescent="0.15">
      <c r="A78" s="15" t="s">
        <v>528</v>
      </c>
      <c r="B78" s="15"/>
      <c r="C78" s="15"/>
      <c r="D78" s="15"/>
      <c r="E78" s="15"/>
      <c r="F78" s="15"/>
      <c r="G78" s="15"/>
    </row>
    <row r="79" spans="1:7" ht="15" customHeight="1" x14ac:dyDescent="0.15"/>
    <row r="80" spans="1:7" ht="50.1" customHeight="1" x14ac:dyDescent="0.15">
      <c r="A80" s="6" t="s">
        <v>243</v>
      </c>
      <c r="B80" s="20" t="s">
        <v>481</v>
      </c>
      <c r="C80" s="20"/>
      <c r="D80" s="6" t="s">
        <v>511</v>
      </c>
      <c r="E80" s="6" t="s">
        <v>512</v>
      </c>
      <c r="F80" s="6" t="s">
        <v>513</v>
      </c>
      <c r="G80" s="6" t="s">
        <v>514</v>
      </c>
    </row>
    <row r="81" spans="1:7" ht="15" customHeight="1" x14ac:dyDescent="0.15">
      <c r="A81" s="6">
        <v>1</v>
      </c>
      <c r="B81" s="20">
        <v>2</v>
      </c>
      <c r="C81" s="20"/>
      <c r="D81" s="6">
        <v>3</v>
      </c>
      <c r="E81" s="6">
        <v>4</v>
      </c>
      <c r="F81" s="6">
        <v>5</v>
      </c>
      <c r="G81" s="6">
        <v>6</v>
      </c>
    </row>
    <row r="82" spans="1:7" ht="20.100000000000001" customHeight="1" x14ac:dyDescent="0.15">
      <c r="A82" s="6" t="s">
        <v>359</v>
      </c>
      <c r="B82" s="19" t="s">
        <v>529</v>
      </c>
      <c r="C82" s="19"/>
      <c r="D82" s="6"/>
      <c r="E82" s="9">
        <v>1</v>
      </c>
      <c r="F82" s="9">
        <v>24837.57</v>
      </c>
      <c r="G82" s="9">
        <v>24837.57</v>
      </c>
    </row>
    <row r="83" spans="1:7" ht="24.95" customHeight="1" x14ac:dyDescent="0.15">
      <c r="A83" s="25" t="s">
        <v>516</v>
      </c>
      <c r="B83" s="25"/>
      <c r="C83" s="25"/>
      <c r="D83" s="25"/>
      <c r="E83" s="10">
        <f>SUBTOTAL(9,E82:E82)</f>
        <v>1</v>
      </c>
      <c r="F83" s="10" t="s">
        <v>255</v>
      </c>
      <c r="G83" s="10">
        <f>SUBTOTAL(9,G82:G82)</f>
        <v>24837.57</v>
      </c>
    </row>
    <row r="84" spans="1:7" ht="24.95" customHeight="1" x14ac:dyDescent="0.15">
      <c r="A84" s="25" t="s">
        <v>517</v>
      </c>
      <c r="B84" s="25"/>
      <c r="C84" s="25"/>
      <c r="D84" s="25"/>
      <c r="E84" s="25"/>
      <c r="F84" s="25"/>
      <c r="G84" s="10">
        <f>SUBTOTAL(9,G82:G83)</f>
        <v>24837.57</v>
      </c>
    </row>
    <row r="85" spans="1:7" ht="24.95" customHeight="1" x14ac:dyDescent="0.15"/>
    <row r="86" spans="1:7" ht="20.100000000000001" customHeight="1" x14ac:dyDescent="0.15">
      <c r="A86" s="23" t="s">
        <v>336</v>
      </c>
      <c r="B86" s="23"/>
      <c r="C86" s="24" t="s">
        <v>206</v>
      </c>
      <c r="D86" s="24"/>
      <c r="E86" s="24"/>
      <c r="F86" s="24"/>
      <c r="G86" s="24"/>
    </row>
    <row r="87" spans="1:7" ht="20.100000000000001" customHeight="1" x14ac:dyDescent="0.15">
      <c r="A87" s="23" t="s">
        <v>337</v>
      </c>
      <c r="B87" s="23"/>
      <c r="C87" s="24" t="s">
        <v>475</v>
      </c>
      <c r="D87" s="24"/>
      <c r="E87" s="24"/>
      <c r="F87" s="24"/>
      <c r="G87" s="24"/>
    </row>
    <row r="88" spans="1:7" ht="24.95" customHeight="1" x14ac:dyDescent="0.15">
      <c r="A88" s="23" t="s">
        <v>339</v>
      </c>
      <c r="B88" s="23"/>
      <c r="C88" s="24" t="s">
        <v>311</v>
      </c>
      <c r="D88" s="24"/>
      <c r="E88" s="24"/>
      <c r="F88" s="24"/>
      <c r="G88" s="24"/>
    </row>
    <row r="89" spans="1:7" ht="15" customHeight="1" x14ac:dyDescent="0.15"/>
    <row r="90" spans="1:7" ht="24.95" customHeight="1" x14ac:dyDescent="0.15">
      <c r="A90" s="15" t="s">
        <v>530</v>
      </c>
      <c r="B90" s="15"/>
      <c r="C90" s="15"/>
      <c r="D90" s="15"/>
      <c r="E90" s="15"/>
      <c r="F90" s="15"/>
      <c r="G90" s="15"/>
    </row>
    <row r="91" spans="1:7" ht="15" customHeight="1" x14ac:dyDescent="0.15"/>
    <row r="92" spans="1:7" ht="50.1" customHeight="1" x14ac:dyDescent="0.15">
      <c r="A92" s="6" t="s">
        <v>243</v>
      </c>
      <c r="B92" s="20" t="s">
        <v>481</v>
      </c>
      <c r="C92" s="20"/>
      <c r="D92" s="6" t="s">
        <v>511</v>
      </c>
      <c r="E92" s="6" t="s">
        <v>512</v>
      </c>
      <c r="F92" s="6" t="s">
        <v>513</v>
      </c>
      <c r="G92" s="6" t="s">
        <v>514</v>
      </c>
    </row>
    <row r="93" spans="1:7" ht="15" customHeight="1" x14ac:dyDescent="0.15">
      <c r="A93" s="6">
        <v>1</v>
      </c>
      <c r="B93" s="20">
        <v>2</v>
      </c>
      <c r="C93" s="20"/>
      <c r="D93" s="6">
        <v>3</v>
      </c>
      <c r="E93" s="6">
        <v>4</v>
      </c>
      <c r="F93" s="6">
        <v>5</v>
      </c>
      <c r="G93" s="6">
        <v>6</v>
      </c>
    </row>
    <row r="94" spans="1:7" ht="39.950000000000003" customHeight="1" x14ac:dyDescent="0.15">
      <c r="A94" s="6" t="s">
        <v>356</v>
      </c>
      <c r="B94" s="19" t="s">
        <v>531</v>
      </c>
      <c r="C94" s="19"/>
      <c r="D94" s="6"/>
      <c r="E94" s="9">
        <v>1</v>
      </c>
      <c r="F94" s="9">
        <v>437226.44</v>
      </c>
      <c r="G94" s="9">
        <v>437226.44</v>
      </c>
    </row>
    <row r="95" spans="1:7" ht="24.95" customHeight="1" x14ac:dyDescent="0.15">
      <c r="A95" s="25" t="s">
        <v>516</v>
      </c>
      <c r="B95" s="25"/>
      <c r="C95" s="25"/>
      <c r="D95" s="25"/>
      <c r="E95" s="10">
        <f>SUBTOTAL(9,E94:E94)</f>
        <v>1</v>
      </c>
      <c r="F95" s="10" t="s">
        <v>255</v>
      </c>
      <c r="G95" s="10">
        <f>SUBTOTAL(9,G94:G94)</f>
        <v>437226.44</v>
      </c>
    </row>
    <row r="96" spans="1:7" ht="24.95" customHeight="1" x14ac:dyDescent="0.15">
      <c r="A96" s="25" t="s">
        <v>517</v>
      </c>
      <c r="B96" s="25"/>
      <c r="C96" s="25"/>
      <c r="D96" s="25"/>
      <c r="E96" s="25"/>
      <c r="F96" s="25"/>
      <c r="G96" s="10">
        <f>SUBTOTAL(9,G94:G95)</f>
        <v>437226.44</v>
      </c>
    </row>
    <row r="97" spans="1:7" ht="24.95" customHeight="1" x14ac:dyDescent="0.15"/>
    <row r="98" spans="1:7" ht="20.100000000000001" customHeight="1" x14ac:dyDescent="0.15">
      <c r="A98" s="23" t="s">
        <v>336</v>
      </c>
      <c r="B98" s="23"/>
      <c r="C98" s="24" t="s">
        <v>206</v>
      </c>
      <c r="D98" s="24"/>
      <c r="E98" s="24"/>
      <c r="F98" s="24"/>
      <c r="G98" s="24"/>
    </row>
    <row r="99" spans="1:7" ht="20.100000000000001" customHeight="1" x14ac:dyDescent="0.15">
      <c r="A99" s="23" t="s">
        <v>337</v>
      </c>
      <c r="B99" s="23"/>
      <c r="C99" s="24" t="s">
        <v>475</v>
      </c>
      <c r="D99" s="24"/>
      <c r="E99" s="24"/>
      <c r="F99" s="24"/>
      <c r="G99" s="24"/>
    </row>
    <row r="100" spans="1:7" ht="24.95" customHeight="1" x14ac:dyDescent="0.15">
      <c r="A100" s="23" t="s">
        <v>339</v>
      </c>
      <c r="B100" s="23"/>
      <c r="C100" s="24" t="s">
        <v>311</v>
      </c>
      <c r="D100" s="24"/>
      <c r="E100" s="24"/>
      <c r="F100" s="24"/>
      <c r="G100" s="24"/>
    </row>
    <row r="101" spans="1:7" ht="15" customHeight="1" x14ac:dyDescent="0.15"/>
    <row r="102" spans="1:7" ht="24.95" customHeight="1" x14ac:dyDescent="0.15">
      <c r="A102" s="15" t="s">
        <v>532</v>
      </c>
      <c r="B102" s="15"/>
      <c r="C102" s="15"/>
      <c r="D102" s="15"/>
      <c r="E102" s="15"/>
      <c r="F102" s="15"/>
      <c r="G102" s="15"/>
    </row>
    <row r="103" spans="1:7" ht="15" customHeight="1" x14ac:dyDescent="0.15"/>
    <row r="104" spans="1:7" ht="50.1" customHeight="1" x14ac:dyDescent="0.15">
      <c r="A104" s="6" t="s">
        <v>243</v>
      </c>
      <c r="B104" s="20" t="s">
        <v>481</v>
      </c>
      <c r="C104" s="20"/>
      <c r="D104" s="6" t="s">
        <v>511</v>
      </c>
      <c r="E104" s="6" t="s">
        <v>512</v>
      </c>
      <c r="F104" s="6" t="s">
        <v>513</v>
      </c>
      <c r="G104" s="6" t="s">
        <v>514</v>
      </c>
    </row>
    <row r="105" spans="1:7" ht="15" customHeight="1" x14ac:dyDescent="0.15">
      <c r="A105" s="6">
        <v>1</v>
      </c>
      <c r="B105" s="20">
        <v>2</v>
      </c>
      <c r="C105" s="20"/>
      <c r="D105" s="6">
        <v>3</v>
      </c>
      <c r="E105" s="6">
        <v>4</v>
      </c>
      <c r="F105" s="6">
        <v>5</v>
      </c>
      <c r="G105" s="6">
        <v>6</v>
      </c>
    </row>
    <row r="106" spans="1:7" ht="20.100000000000001" customHeight="1" x14ac:dyDescent="0.15">
      <c r="A106" s="6" t="s">
        <v>358</v>
      </c>
      <c r="B106" s="19" t="s">
        <v>533</v>
      </c>
      <c r="C106" s="19"/>
      <c r="D106" s="6"/>
      <c r="E106" s="9">
        <v>1</v>
      </c>
      <c r="F106" s="9">
        <v>194464.52</v>
      </c>
      <c r="G106" s="9">
        <v>194464.52</v>
      </c>
    </row>
    <row r="107" spans="1:7" ht="24.95" customHeight="1" x14ac:dyDescent="0.15">
      <c r="A107" s="25" t="s">
        <v>516</v>
      </c>
      <c r="B107" s="25"/>
      <c r="C107" s="25"/>
      <c r="D107" s="25"/>
      <c r="E107" s="10">
        <f>SUBTOTAL(9,E106:E106)</f>
        <v>1</v>
      </c>
      <c r="F107" s="10" t="s">
        <v>255</v>
      </c>
      <c r="G107" s="10">
        <f>SUBTOTAL(9,G106:G106)</f>
        <v>194464.52</v>
      </c>
    </row>
    <row r="108" spans="1:7" ht="24.95" customHeight="1" x14ac:dyDescent="0.15">
      <c r="A108" s="25" t="s">
        <v>517</v>
      </c>
      <c r="B108" s="25"/>
      <c r="C108" s="25"/>
      <c r="D108" s="25"/>
      <c r="E108" s="25"/>
      <c r="F108" s="25"/>
      <c r="G108" s="10">
        <f>SUBTOTAL(9,G106:G107)</f>
        <v>194464.52</v>
      </c>
    </row>
    <row r="109" spans="1:7" ht="24.95" customHeight="1" x14ac:dyDescent="0.15"/>
    <row r="110" spans="1:7" ht="20.100000000000001" customHeight="1" x14ac:dyDescent="0.15">
      <c r="A110" s="23" t="s">
        <v>336</v>
      </c>
      <c r="B110" s="23"/>
      <c r="C110" s="24" t="s">
        <v>206</v>
      </c>
      <c r="D110" s="24"/>
      <c r="E110" s="24"/>
      <c r="F110" s="24"/>
      <c r="G110" s="24"/>
    </row>
    <row r="111" spans="1:7" ht="20.100000000000001" customHeight="1" x14ac:dyDescent="0.15">
      <c r="A111" s="23" t="s">
        <v>337</v>
      </c>
      <c r="B111" s="23"/>
      <c r="C111" s="24" t="s">
        <v>475</v>
      </c>
      <c r="D111" s="24"/>
      <c r="E111" s="24"/>
      <c r="F111" s="24"/>
      <c r="G111" s="24"/>
    </row>
    <row r="112" spans="1:7" ht="24.95" customHeight="1" x14ac:dyDescent="0.15">
      <c r="A112" s="23" t="s">
        <v>339</v>
      </c>
      <c r="B112" s="23"/>
      <c r="C112" s="24" t="s">
        <v>311</v>
      </c>
      <c r="D112" s="24"/>
      <c r="E112" s="24"/>
      <c r="F112" s="24"/>
      <c r="G112" s="24"/>
    </row>
    <row r="113" spans="1:7" ht="15" customHeight="1" x14ac:dyDescent="0.15"/>
    <row r="114" spans="1:7" ht="24.95" customHeight="1" x14ac:dyDescent="0.15">
      <c r="A114" s="15" t="s">
        <v>534</v>
      </c>
      <c r="B114" s="15"/>
      <c r="C114" s="15"/>
      <c r="D114" s="15"/>
      <c r="E114" s="15"/>
      <c r="F114" s="15"/>
      <c r="G114" s="15"/>
    </row>
    <row r="115" spans="1:7" ht="15" customHeight="1" x14ac:dyDescent="0.15"/>
    <row r="116" spans="1:7" ht="50.1" customHeight="1" x14ac:dyDescent="0.15">
      <c r="A116" s="6" t="s">
        <v>243</v>
      </c>
      <c r="B116" s="20" t="s">
        <v>481</v>
      </c>
      <c r="C116" s="20"/>
      <c r="D116" s="6" t="s">
        <v>511</v>
      </c>
      <c r="E116" s="6" t="s">
        <v>512</v>
      </c>
      <c r="F116" s="6" t="s">
        <v>513</v>
      </c>
      <c r="G116" s="6" t="s">
        <v>514</v>
      </c>
    </row>
    <row r="117" spans="1:7" ht="15" customHeight="1" x14ac:dyDescent="0.15">
      <c r="A117" s="6">
        <v>1</v>
      </c>
      <c r="B117" s="20">
        <v>2</v>
      </c>
      <c r="C117" s="20"/>
      <c r="D117" s="6">
        <v>3</v>
      </c>
      <c r="E117" s="6">
        <v>4</v>
      </c>
      <c r="F117" s="6">
        <v>5</v>
      </c>
      <c r="G117" s="6">
        <v>6</v>
      </c>
    </row>
    <row r="118" spans="1:7" ht="39.950000000000003" customHeight="1" x14ac:dyDescent="0.15">
      <c r="A118" s="6" t="s">
        <v>372</v>
      </c>
      <c r="B118" s="19" t="s">
        <v>535</v>
      </c>
      <c r="C118" s="19"/>
      <c r="D118" s="6"/>
      <c r="E118" s="9">
        <v>1</v>
      </c>
      <c r="F118" s="9">
        <v>14960</v>
      </c>
      <c r="G118" s="9">
        <v>14960</v>
      </c>
    </row>
    <row r="119" spans="1:7" ht="24.95" customHeight="1" x14ac:dyDescent="0.15">
      <c r="A119" s="25" t="s">
        <v>516</v>
      </c>
      <c r="B119" s="25"/>
      <c r="C119" s="25"/>
      <c r="D119" s="25"/>
      <c r="E119" s="10">
        <f>SUBTOTAL(9,E118:E118)</f>
        <v>1</v>
      </c>
      <c r="F119" s="10" t="s">
        <v>255</v>
      </c>
      <c r="G119" s="10">
        <f>SUBTOTAL(9,G118:G118)</f>
        <v>14960</v>
      </c>
    </row>
    <row r="120" spans="1:7" ht="24.95" customHeight="1" x14ac:dyDescent="0.15">
      <c r="A120" s="25" t="s">
        <v>517</v>
      </c>
      <c r="B120" s="25"/>
      <c r="C120" s="25"/>
      <c r="D120" s="25"/>
      <c r="E120" s="25"/>
      <c r="F120" s="25"/>
      <c r="G120" s="10">
        <f>SUBTOTAL(9,G118:G119)</f>
        <v>14960</v>
      </c>
    </row>
    <row r="121" spans="1:7" ht="24.95" customHeight="1" x14ac:dyDescent="0.15"/>
    <row r="122" spans="1:7" ht="20.100000000000001" customHeight="1" x14ac:dyDescent="0.15">
      <c r="A122" s="23" t="s">
        <v>336</v>
      </c>
      <c r="B122" s="23"/>
      <c r="C122" s="24" t="s">
        <v>206</v>
      </c>
      <c r="D122" s="24"/>
      <c r="E122" s="24"/>
      <c r="F122" s="24"/>
      <c r="G122" s="24"/>
    </row>
    <row r="123" spans="1:7" ht="20.100000000000001" customHeight="1" x14ac:dyDescent="0.15">
      <c r="A123" s="23" t="s">
        <v>337</v>
      </c>
      <c r="B123" s="23"/>
      <c r="C123" s="24" t="s">
        <v>475</v>
      </c>
      <c r="D123" s="24"/>
      <c r="E123" s="24"/>
      <c r="F123" s="24"/>
      <c r="G123" s="24"/>
    </row>
    <row r="124" spans="1:7" ht="24.95" customHeight="1" x14ac:dyDescent="0.15">
      <c r="A124" s="23" t="s">
        <v>339</v>
      </c>
      <c r="B124" s="23"/>
      <c r="C124" s="24" t="s">
        <v>311</v>
      </c>
      <c r="D124" s="24"/>
      <c r="E124" s="24"/>
      <c r="F124" s="24"/>
      <c r="G124" s="24"/>
    </row>
    <row r="125" spans="1:7" ht="15" customHeight="1" x14ac:dyDescent="0.15"/>
    <row r="126" spans="1:7" ht="24.95" customHeight="1" x14ac:dyDescent="0.15">
      <c r="A126" s="15" t="s">
        <v>536</v>
      </c>
      <c r="B126" s="15"/>
      <c r="C126" s="15"/>
      <c r="D126" s="15"/>
      <c r="E126" s="15"/>
      <c r="F126" s="15"/>
      <c r="G126" s="15"/>
    </row>
    <row r="127" spans="1:7" ht="15" customHeight="1" x14ac:dyDescent="0.15"/>
    <row r="128" spans="1:7" ht="50.1" customHeight="1" x14ac:dyDescent="0.15">
      <c r="A128" s="6" t="s">
        <v>243</v>
      </c>
      <c r="B128" s="20" t="s">
        <v>481</v>
      </c>
      <c r="C128" s="20"/>
      <c r="D128" s="6" t="s">
        <v>511</v>
      </c>
      <c r="E128" s="6" t="s">
        <v>512</v>
      </c>
      <c r="F128" s="6" t="s">
        <v>513</v>
      </c>
      <c r="G128" s="6" t="s">
        <v>514</v>
      </c>
    </row>
    <row r="129" spans="1:7" ht="15" customHeight="1" x14ac:dyDescent="0.15">
      <c r="A129" s="6">
        <v>1</v>
      </c>
      <c r="B129" s="20">
        <v>2</v>
      </c>
      <c r="C129" s="20"/>
      <c r="D129" s="6">
        <v>3</v>
      </c>
      <c r="E129" s="6">
        <v>4</v>
      </c>
      <c r="F129" s="6">
        <v>5</v>
      </c>
      <c r="G129" s="6">
        <v>6</v>
      </c>
    </row>
    <row r="130" spans="1:7" ht="39.950000000000003" customHeight="1" x14ac:dyDescent="0.15">
      <c r="A130" s="6" t="s">
        <v>374</v>
      </c>
      <c r="B130" s="19" t="s">
        <v>537</v>
      </c>
      <c r="C130" s="19"/>
      <c r="D130" s="6"/>
      <c r="E130" s="9">
        <v>1</v>
      </c>
      <c r="F130" s="9">
        <v>1331544.1399999999</v>
      </c>
      <c r="G130" s="9">
        <v>1331544.1399999999</v>
      </c>
    </row>
    <row r="131" spans="1:7" ht="24.95" customHeight="1" x14ac:dyDescent="0.15">
      <c r="A131" s="25" t="s">
        <v>516</v>
      </c>
      <c r="B131" s="25"/>
      <c r="C131" s="25"/>
      <c r="D131" s="25"/>
      <c r="E131" s="10">
        <f>SUBTOTAL(9,E130:E130)</f>
        <v>1</v>
      </c>
      <c r="F131" s="10" t="s">
        <v>255</v>
      </c>
      <c r="G131" s="10">
        <f>SUBTOTAL(9,G130:G130)</f>
        <v>1331544.1399999999</v>
      </c>
    </row>
    <row r="132" spans="1:7" ht="24.95" customHeight="1" x14ac:dyDescent="0.15">
      <c r="A132" s="25" t="s">
        <v>517</v>
      </c>
      <c r="B132" s="25"/>
      <c r="C132" s="25"/>
      <c r="D132" s="25"/>
      <c r="E132" s="25"/>
      <c r="F132" s="25"/>
      <c r="G132" s="10">
        <f>SUBTOTAL(9,G130:G131)</f>
        <v>1331544.1399999999</v>
      </c>
    </row>
    <row r="133" spans="1:7" ht="24.95" customHeight="1" x14ac:dyDescent="0.15"/>
    <row r="134" spans="1:7" ht="20.100000000000001" customHeight="1" x14ac:dyDescent="0.15">
      <c r="A134" s="23" t="s">
        <v>336</v>
      </c>
      <c r="B134" s="23"/>
      <c r="C134" s="24" t="s">
        <v>206</v>
      </c>
      <c r="D134" s="24"/>
      <c r="E134" s="24"/>
      <c r="F134" s="24"/>
      <c r="G134" s="24"/>
    </row>
    <row r="135" spans="1:7" ht="20.100000000000001" customHeight="1" x14ac:dyDescent="0.15">
      <c r="A135" s="23" t="s">
        <v>337</v>
      </c>
      <c r="B135" s="23"/>
      <c r="C135" s="24" t="s">
        <v>475</v>
      </c>
      <c r="D135" s="24"/>
      <c r="E135" s="24"/>
      <c r="F135" s="24"/>
      <c r="G135" s="24"/>
    </row>
    <row r="136" spans="1:7" ht="24.95" customHeight="1" x14ac:dyDescent="0.15">
      <c r="A136" s="23" t="s">
        <v>339</v>
      </c>
      <c r="B136" s="23"/>
      <c r="C136" s="24" t="s">
        <v>311</v>
      </c>
      <c r="D136" s="24"/>
      <c r="E136" s="24"/>
      <c r="F136" s="24"/>
      <c r="G136" s="24"/>
    </row>
    <row r="137" spans="1:7" ht="15" customHeight="1" x14ac:dyDescent="0.15"/>
    <row r="138" spans="1:7" ht="24.95" customHeight="1" x14ac:dyDescent="0.15">
      <c r="A138" s="15" t="s">
        <v>538</v>
      </c>
      <c r="B138" s="15"/>
      <c r="C138" s="15"/>
      <c r="D138" s="15"/>
      <c r="E138" s="15"/>
      <c r="F138" s="15"/>
      <c r="G138" s="15"/>
    </row>
    <row r="139" spans="1:7" ht="15" customHeight="1" x14ac:dyDescent="0.15"/>
    <row r="140" spans="1:7" ht="50.1" customHeight="1" x14ac:dyDescent="0.15">
      <c r="A140" s="6" t="s">
        <v>243</v>
      </c>
      <c r="B140" s="20" t="s">
        <v>481</v>
      </c>
      <c r="C140" s="20"/>
      <c r="D140" s="6" t="s">
        <v>511</v>
      </c>
      <c r="E140" s="6" t="s">
        <v>512</v>
      </c>
      <c r="F140" s="6" t="s">
        <v>513</v>
      </c>
      <c r="G140" s="6" t="s">
        <v>514</v>
      </c>
    </row>
    <row r="141" spans="1:7" ht="15" customHeight="1" x14ac:dyDescent="0.15">
      <c r="A141" s="6">
        <v>1</v>
      </c>
      <c r="B141" s="20">
        <v>2</v>
      </c>
      <c r="C141" s="20"/>
      <c r="D141" s="6">
        <v>3</v>
      </c>
      <c r="E141" s="6">
        <v>4</v>
      </c>
      <c r="F141" s="6">
        <v>5</v>
      </c>
      <c r="G141" s="6">
        <v>6</v>
      </c>
    </row>
    <row r="142" spans="1:7" ht="60" customHeight="1" x14ac:dyDescent="0.15">
      <c r="A142" s="6" t="s">
        <v>354</v>
      </c>
      <c r="B142" s="19" t="s">
        <v>539</v>
      </c>
      <c r="C142" s="19"/>
      <c r="D142" s="6"/>
      <c r="E142" s="9">
        <v>1</v>
      </c>
      <c r="F142" s="9">
        <v>324965.7</v>
      </c>
      <c r="G142" s="9">
        <v>324965.7</v>
      </c>
    </row>
    <row r="143" spans="1:7" ht="24.95" customHeight="1" x14ac:dyDescent="0.15">
      <c r="A143" s="25" t="s">
        <v>516</v>
      </c>
      <c r="B143" s="25"/>
      <c r="C143" s="25"/>
      <c r="D143" s="25"/>
      <c r="E143" s="10">
        <f>SUBTOTAL(9,E142:E142)</f>
        <v>1</v>
      </c>
      <c r="F143" s="10" t="s">
        <v>255</v>
      </c>
      <c r="G143" s="10">
        <f>SUBTOTAL(9,G142:G142)</f>
        <v>324965.7</v>
      </c>
    </row>
    <row r="144" spans="1:7" ht="24.95" customHeight="1" x14ac:dyDescent="0.15">
      <c r="A144" s="25" t="s">
        <v>517</v>
      </c>
      <c r="B144" s="25"/>
      <c r="C144" s="25"/>
      <c r="D144" s="25"/>
      <c r="E144" s="25"/>
      <c r="F144" s="25"/>
      <c r="G144" s="10">
        <f>SUBTOTAL(9,G142:G143)</f>
        <v>324965.7</v>
      </c>
    </row>
    <row r="145" spans="1:7" ht="24.95" customHeight="1" x14ac:dyDescent="0.15"/>
    <row r="146" spans="1:7" ht="20.100000000000001" customHeight="1" x14ac:dyDescent="0.15">
      <c r="A146" s="23" t="s">
        <v>336</v>
      </c>
      <c r="B146" s="23"/>
      <c r="C146" s="24" t="s">
        <v>206</v>
      </c>
      <c r="D146" s="24"/>
      <c r="E146" s="24"/>
      <c r="F146" s="24"/>
      <c r="G146" s="24"/>
    </row>
    <row r="147" spans="1:7" ht="20.100000000000001" customHeight="1" x14ac:dyDescent="0.15">
      <c r="A147" s="23" t="s">
        <v>337</v>
      </c>
      <c r="B147" s="23"/>
      <c r="C147" s="24" t="s">
        <v>475</v>
      </c>
      <c r="D147" s="24"/>
      <c r="E147" s="24"/>
      <c r="F147" s="24"/>
      <c r="G147" s="24"/>
    </row>
    <row r="148" spans="1:7" ht="24.95" customHeight="1" x14ac:dyDescent="0.15">
      <c r="A148" s="23" t="s">
        <v>339</v>
      </c>
      <c r="B148" s="23"/>
      <c r="C148" s="24" t="s">
        <v>311</v>
      </c>
      <c r="D148" s="24"/>
      <c r="E148" s="24"/>
      <c r="F148" s="24"/>
      <c r="G148" s="24"/>
    </row>
    <row r="149" spans="1:7" ht="15" customHeight="1" x14ac:dyDescent="0.15"/>
    <row r="150" spans="1:7" ht="24.95" customHeight="1" x14ac:dyDescent="0.15">
      <c r="A150" s="15" t="s">
        <v>540</v>
      </c>
      <c r="B150" s="15"/>
      <c r="C150" s="15"/>
      <c r="D150" s="15"/>
      <c r="E150" s="15"/>
      <c r="F150" s="15"/>
      <c r="G150" s="15"/>
    </row>
    <row r="151" spans="1:7" ht="15" customHeight="1" x14ac:dyDescent="0.15"/>
    <row r="152" spans="1:7" ht="50.1" customHeight="1" x14ac:dyDescent="0.15">
      <c r="A152" s="6" t="s">
        <v>243</v>
      </c>
      <c r="B152" s="20" t="s">
        <v>481</v>
      </c>
      <c r="C152" s="20"/>
      <c r="D152" s="6" t="s">
        <v>511</v>
      </c>
      <c r="E152" s="6" t="s">
        <v>512</v>
      </c>
      <c r="F152" s="6" t="s">
        <v>513</v>
      </c>
      <c r="G152" s="6" t="s">
        <v>514</v>
      </c>
    </row>
    <row r="153" spans="1:7" ht="15" customHeight="1" x14ac:dyDescent="0.15">
      <c r="A153" s="6">
        <v>1</v>
      </c>
      <c r="B153" s="20">
        <v>2</v>
      </c>
      <c r="C153" s="20"/>
      <c r="D153" s="6">
        <v>3</v>
      </c>
      <c r="E153" s="6">
        <v>4</v>
      </c>
      <c r="F153" s="6">
        <v>5</v>
      </c>
      <c r="G153" s="6">
        <v>6</v>
      </c>
    </row>
    <row r="154" spans="1:7" ht="60" customHeight="1" x14ac:dyDescent="0.15">
      <c r="A154" s="6" t="s">
        <v>355</v>
      </c>
      <c r="B154" s="19" t="s">
        <v>541</v>
      </c>
      <c r="C154" s="19"/>
      <c r="D154" s="6"/>
      <c r="E154" s="9">
        <v>1</v>
      </c>
      <c r="F154" s="9">
        <v>217413</v>
      </c>
      <c r="G154" s="9">
        <v>217413</v>
      </c>
    </row>
    <row r="155" spans="1:7" ht="24.95" customHeight="1" x14ac:dyDescent="0.15">
      <c r="A155" s="25" t="s">
        <v>516</v>
      </c>
      <c r="B155" s="25"/>
      <c r="C155" s="25"/>
      <c r="D155" s="25"/>
      <c r="E155" s="10">
        <f>SUBTOTAL(9,E154:E154)</f>
        <v>1</v>
      </c>
      <c r="F155" s="10" t="s">
        <v>255</v>
      </c>
      <c r="G155" s="10">
        <f>SUBTOTAL(9,G154:G154)</f>
        <v>217413</v>
      </c>
    </row>
    <row r="156" spans="1:7" ht="24.95" customHeight="1" x14ac:dyDescent="0.15">
      <c r="A156" s="25" t="s">
        <v>517</v>
      </c>
      <c r="B156" s="25"/>
      <c r="C156" s="25"/>
      <c r="D156" s="25"/>
      <c r="E156" s="25"/>
      <c r="F156" s="25"/>
      <c r="G156" s="10">
        <f>SUBTOTAL(9,G154:G155)</f>
        <v>217413</v>
      </c>
    </row>
    <row r="157" spans="1:7" ht="24.95" customHeight="1" x14ac:dyDescent="0.15"/>
    <row r="158" spans="1:7" ht="20.100000000000001" customHeight="1" x14ac:dyDescent="0.15">
      <c r="A158" s="23" t="s">
        <v>336</v>
      </c>
      <c r="B158" s="23"/>
      <c r="C158" s="24" t="s">
        <v>206</v>
      </c>
      <c r="D158" s="24"/>
      <c r="E158" s="24"/>
      <c r="F158" s="24"/>
      <c r="G158" s="24"/>
    </row>
    <row r="159" spans="1:7" ht="20.100000000000001" customHeight="1" x14ac:dyDescent="0.15">
      <c r="A159" s="23" t="s">
        <v>337</v>
      </c>
      <c r="B159" s="23"/>
      <c r="C159" s="24" t="s">
        <v>338</v>
      </c>
      <c r="D159" s="24"/>
      <c r="E159" s="24"/>
      <c r="F159" s="24"/>
      <c r="G159" s="24"/>
    </row>
    <row r="160" spans="1:7" ht="24.95" customHeight="1" x14ac:dyDescent="0.15">
      <c r="A160" s="23" t="s">
        <v>339</v>
      </c>
      <c r="B160" s="23"/>
      <c r="C160" s="24" t="s">
        <v>311</v>
      </c>
      <c r="D160" s="24"/>
      <c r="E160" s="24"/>
      <c r="F160" s="24"/>
      <c r="G160" s="24"/>
    </row>
    <row r="161" spans="1:7" ht="15" customHeight="1" x14ac:dyDescent="0.15"/>
    <row r="162" spans="1:7" ht="24.95" customHeight="1" x14ac:dyDescent="0.15">
      <c r="A162" s="15" t="s">
        <v>510</v>
      </c>
      <c r="B162" s="15"/>
      <c r="C162" s="15"/>
      <c r="D162" s="15"/>
      <c r="E162" s="15"/>
      <c r="F162" s="15"/>
      <c r="G162" s="15"/>
    </row>
    <row r="163" spans="1:7" ht="15" customHeight="1" x14ac:dyDescent="0.15"/>
    <row r="164" spans="1:7" ht="50.1" customHeight="1" x14ac:dyDescent="0.15">
      <c r="A164" s="6" t="s">
        <v>243</v>
      </c>
      <c r="B164" s="20" t="s">
        <v>481</v>
      </c>
      <c r="C164" s="20"/>
      <c r="D164" s="6" t="s">
        <v>511</v>
      </c>
      <c r="E164" s="6" t="s">
        <v>512</v>
      </c>
      <c r="F164" s="6" t="s">
        <v>513</v>
      </c>
      <c r="G164" s="6" t="s">
        <v>514</v>
      </c>
    </row>
    <row r="165" spans="1:7" ht="15" customHeight="1" x14ac:dyDescent="0.15">
      <c r="A165" s="6">
        <v>1</v>
      </c>
      <c r="B165" s="20">
        <v>2</v>
      </c>
      <c r="C165" s="20"/>
      <c r="D165" s="6">
        <v>3</v>
      </c>
      <c r="E165" s="6">
        <v>4</v>
      </c>
      <c r="F165" s="6">
        <v>5</v>
      </c>
      <c r="G165" s="6">
        <v>6</v>
      </c>
    </row>
    <row r="166" spans="1:7" ht="20.100000000000001" customHeight="1" x14ac:dyDescent="0.15">
      <c r="A166" s="6" t="s">
        <v>252</v>
      </c>
      <c r="B166" s="19" t="s">
        <v>515</v>
      </c>
      <c r="C166" s="19"/>
      <c r="D166" s="6"/>
      <c r="E166" s="9">
        <v>1</v>
      </c>
      <c r="F166" s="9">
        <v>75627.009999999995</v>
      </c>
      <c r="G166" s="9">
        <v>75627.009999999995</v>
      </c>
    </row>
    <row r="167" spans="1:7" ht="24.95" customHeight="1" x14ac:dyDescent="0.15">
      <c r="A167" s="25" t="s">
        <v>516</v>
      </c>
      <c r="B167" s="25"/>
      <c r="C167" s="25"/>
      <c r="D167" s="25"/>
      <c r="E167" s="10">
        <f>SUBTOTAL(9,E166:E166)</f>
        <v>1</v>
      </c>
      <c r="F167" s="10" t="s">
        <v>255</v>
      </c>
      <c r="G167" s="10">
        <f>SUBTOTAL(9,G166:G166)</f>
        <v>75627.009999999995</v>
      </c>
    </row>
    <row r="168" spans="1:7" ht="24.95" customHeight="1" x14ac:dyDescent="0.15">
      <c r="A168" s="25" t="s">
        <v>517</v>
      </c>
      <c r="B168" s="25"/>
      <c r="C168" s="25"/>
      <c r="D168" s="25"/>
      <c r="E168" s="25"/>
      <c r="F168" s="25"/>
      <c r="G168" s="10">
        <f>SUBTOTAL(9,G166:G167)</f>
        <v>75627.009999999995</v>
      </c>
    </row>
    <row r="169" spans="1:7" ht="24.95" customHeight="1" x14ac:dyDescent="0.15"/>
    <row r="170" spans="1:7" ht="20.100000000000001" customHeight="1" x14ac:dyDescent="0.15">
      <c r="A170" s="23" t="s">
        <v>336</v>
      </c>
      <c r="B170" s="23"/>
      <c r="C170" s="24" t="s">
        <v>206</v>
      </c>
      <c r="D170" s="24"/>
      <c r="E170" s="24"/>
      <c r="F170" s="24"/>
      <c r="G170" s="24"/>
    </row>
    <row r="171" spans="1:7" ht="20.100000000000001" customHeight="1" x14ac:dyDescent="0.15">
      <c r="A171" s="23" t="s">
        <v>337</v>
      </c>
      <c r="B171" s="23"/>
      <c r="C171" s="24" t="s">
        <v>338</v>
      </c>
      <c r="D171" s="24"/>
      <c r="E171" s="24"/>
      <c r="F171" s="24"/>
      <c r="G171" s="24"/>
    </row>
    <row r="172" spans="1:7" ht="24.95" customHeight="1" x14ac:dyDescent="0.15">
      <c r="A172" s="23" t="s">
        <v>339</v>
      </c>
      <c r="B172" s="23"/>
      <c r="C172" s="24" t="s">
        <v>311</v>
      </c>
      <c r="D172" s="24"/>
      <c r="E172" s="24"/>
      <c r="F172" s="24"/>
      <c r="G172" s="24"/>
    </row>
    <row r="173" spans="1:7" ht="15" customHeight="1" x14ac:dyDescent="0.15"/>
    <row r="174" spans="1:7" ht="24.95" customHeight="1" x14ac:dyDescent="0.15">
      <c r="A174" s="15" t="s">
        <v>518</v>
      </c>
      <c r="B174" s="15"/>
      <c r="C174" s="15"/>
      <c r="D174" s="15"/>
      <c r="E174" s="15"/>
      <c r="F174" s="15"/>
      <c r="G174" s="15"/>
    </row>
    <row r="175" spans="1:7" ht="15" customHeight="1" x14ac:dyDescent="0.15"/>
    <row r="176" spans="1:7" ht="50.1" customHeight="1" x14ac:dyDescent="0.15">
      <c r="A176" s="6" t="s">
        <v>243</v>
      </c>
      <c r="B176" s="20" t="s">
        <v>481</v>
      </c>
      <c r="C176" s="20"/>
      <c r="D176" s="6" t="s">
        <v>511</v>
      </c>
      <c r="E176" s="6" t="s">
        <v>512</v>
      </c>
      <c r="F176" s="6" t="s">
        <v>513</v>
      </c>
      <c r="G176" s="6" t="s">
        <v>514</v>
      </c>
    </row>
    <row r="177" spans="1:7" ht="15" customHeight="1" x14ac:dyDescent="0.15">
      <c r="A177" s="6">
        <v>1</v>
      </c>
      <c r="B177" s="20">
        <v>2</v>
      </c>
      <c r="C177" s="20"/>
      <c r="D177" s="6">
        <v>3</v>
      </c>
      <c r="E177" s="6">
        <v>4</v>
      </c>
      <c r="F177" s="6">
        <v>5</v>
      </c>
      <c r="G177" s="6">
        <v>6</v>
      </c>
    </row>
    <row r="178" spans="1:7" ht="60" customHeight="1" x14ac:dyDescent="0.15">
      <c r="A178" s="6" t="s">
        <v>351</v>
      </c>
      <c r="B178" s="19" t="s">
        <v>542</v>
      </c>
      <c r="C178" s="19"/>
      <c r="D178" s="6"/>
      <c r="E178" s="9">
        <v>1</v>
      </c>
      <c r="F178" s="9">
        <v>32000</v>
      </c>
      <c r="G178" s="9">
        <v>32000</v>
      </c>
    </row>
    <row r="179" spans="1:7" ht="24.95" customHeight="1" x14ac:dyDescent="0.15">
      <c r="A179" s="25" t="s">
        <v>516</v>
      </c>
      <c r="B179" s="25"/>
      <c r="C179" s="25"/>
      <c r="D179" s="25"/>
      <c r="E179" s="10">
        <f>SUBTOTAL(9,E178:E178)</f>
        <v>1</v>
      </c>
      <c r="F179" s="10" t="s">
        <v>255</v>
      </c>
      <c r="G179" s="10">
        <f>SUBTOTAL(9,G178:G178)</f>
        <v>32000</v>
      </c>
    </row>
    <row r="180" spans="1:7" ht="24.95" customHeight="1" x14ac:dyDescent="0.15">
      <c r="A180" s="25" t="s">
        <v>517</v>
      </c>
      <c r="B180" s="25"/>
      <c r="C180" s="25"/>
      <c r="D180" s="25"/>
      <c r="E180" s="25"/>
      <c r="F180" s="25"/>
      <c r="G180" s="10">
        <f>SUBTOTAL(9,G178:G179)</f>
        <v>32000</v>
      </c>
    </row>
    <row r="181" spans="1:7" ht="24.95" customHeight="1" x14ac:dyDescent="0.15"/>
    <row r="182" spans="1:7" ht="20.100000000000001" customHeight="1" x14ac:dyDescent="0.15">
      <c r="A182" s="23" t="s">
        <v>336</v>
      </c>
      <c r="B182" s="23"/>
      <c r="C182" s="24" t="s">
        <v>206</v>
      </c>
      <c r="D182" s="24"/>
      <c r="E182" s="24"/>
      <c r="F182" s="24"/>
      <c r="G182" s="24"/>
    </row>
    <row r="183" spans="1:7" ht="20.100000000000001" customHeight="1" x14ac:dyDescent="0.15">
      <c r="A183" s="23" t="s">
        <v>337</v>
      </c>
      <c r="B183" s="23"/>
      <c r="C183" s="24" t="s">
        <v>338</v>
      </c>
      <c r="D183" s="24"/>
      <c r="E183" s="24"/>
      <c r="F183" s="24"/>
      <c r="G183" s="24"/>
    </row>
    <row r="184" spans="1:7" ht="24.95" customHeight="1" x14ac:dyDescent="0.15">
      <c r="A184" s="23" t="s">
        <v>339</v>
      </c>
      <c r="B184" s="23"/>
      <c r="C184" s="24" t="s">
        <v>311</v>
      </c>
      <c r="D184" s="24"/>
      <c r="E184" s="24"/>
      <c r="F184" s="24"/>
      <c r="G184" s="24"/>
    </row>
    <row r="185" spans="1:7" ht="15" customHeight="1" x14ac:dyDescent="0.15"/>
    <row r="186" spans="1:7" ht="24.95" customHeight="1" x14ac:dyDescent="0.15">
      <c r="A186" s="15" t="s">
        <v>520</v>
      </c>
      <c r="B186" s="15"/>
      <c r="C186" s="15"/>
      <c r="D186" s="15"/>
      <c r="E186" s="15"/>
      <c r="F186" s="15"/>
      <c r="G186" s="15"/>
    </row>
    <row r="187" spans="1:7" ht="15" customHeight="1" x14ac:dyDescent="0.15"/>
    <row r="188" spans="1:7" ht="50.1" customHeight="1" x14ac:dyDescent="0.15">
      <c r="A188" s="6" t="s">
        <v>243</v>
      </c>
      <c r="B188" s="20" t="s">
        <v>481</v>
      </c>
      <c r="C188" s="20"/>
      <c r="D188" s="6" t="s">
        <v>511</v>
      </c>
      <c r="E188" s="6" t="s">
        <v>512</v>
      </c>
      <c r="F188" s="6" t="s">
        <v>513</v>
      </c>
      <c r="G188" s="6" t="s">
        <v>514</v>
      </c>
    </row>
    <row r="189" spans="1:7" ht="15" customHeight="1" x14ac:dyDescent="0.15">
      <c r="A189" s="6">
        <v>1</v>
      </c>
      <c r="B189" s="20">
        <v>2</v>
      </c>
      <c r="C189" s="20"/>
      <c r="D189" s="6">
        <v>3</v>
      </c>
      <c r="E189" s="6">
        <v>4</v>
      </c>
      <c r="F189" s="6">
        <v>5</v>
      </c>
      <c r="G189" s="6">
        <v>6</v>
      </c>
    </row>
    <row r="190" spans="1:7" ht="39.950000000000003" customHeight="1" x14ac:dyDescent="0.15">
      <c r="A190" s="6" t="s">
        <v>352</v>
      </c>
      <c r="B190" s="19" t="s">
        <v>543</v>
      </c>
      <c r="C190" s="19"/>
      <c r="D190" s="6"/>
      <c r="E190" s="9">
        <v>1</v>
      </c>
      <c r="F190" s="9">
        <v>69273.919999999998</v>
      </c>
      <c r="G190" s="9">
        <v>69273.919999999998</v>
      </c>
    </row>
    <row r="191" spans="1:7" ht="24.95" customHeight="1" x14ac:dyDescent="0.15">
      <c r="A191" s="25" t="s">
        <v>516</v>
      </c>
      <c r="B191" s="25"/>
      <c r="C191" s="25"/>
      <c r="D191" s="25"/>
      <c r="E191" s="10">
        <f>SUBTOTAL(9,E190:E190)</f>
        <v>1</v>
      </c>
      <c r="F191" s="10" t="s">
        <v>255</v>
      </c>
      <c r="G191" s="10">
        <f>SUBTOTAL(9,G190:G190)</f>
        <v>69273.919999999998</v>
      </c>
    </row>
    <row r="192" spans="1:7" ht="24.95" customHeight="1" x14ac:dyDescent="0.15">
      <c r="A192" s="25" t="s">
        <v>517</v>
      </c>
      <c r="B192" s="25"/>
      <c r="C192" s="25"/>
      <c r="D192" s="25"/>
      <c r="E192" s="25"/>
      <c r="F192" s="25"/>
      <c r="G192" s="10">
        <f>SUBTOTAL(9,G190:G191)</f>
        <v>69273.919999999998</v>
      </c>
    </row>
    <row r="193" spans="1:7" ht="24.95" customHeight="1" x14ac:dyDescent="0.15"/>
    <row r="194" spans="1:7" ht="20.100000000000001" customHeight="1" x14ac:dyDescent="0.15">
      <c r="A194" s="23" t="s">
        <v>336</v>
      </c>
      <c r="B194" s="23"/>
      <c r="C194" s="24" t="s">
        <v>206</v>
      </c>
      <c r="D194" s="24"/>
      <c r="E194" s="24"/>
      <c r="F194" s="24"/>
      <c r="G194" s="24"/>
    </row>
    <row r="195" spans="1:7" ht="20.100000000000001" customHeight="1" x14ac:dyDescent="0.15">
      <c r="A195" s="23" t="s">
        <v>337</v>
      </c>
      <c r="B195" s="23"/>
      <c r="C195" s="24" t="s">
        <v>338</v>
      </c>
      <c r="D195" s="24"/>
      <c r="E195" s="24"/>
      <c r="F195" s="24"/>
      <c r="G195" s="24"/>
    </row>
    <row r="196" spans="1:7" ht="24.95" customHeight="1" x14ac:dyDescent="0.15">
      <c r="A196" s="23" t="s">
        <v>339</v>
      </c>
      <c r="B196" s="23"/>
      <c r="C196" s="24" t="s">
        <v>311</v>
      </c>
      <c r="D196" s="24"/>
      <c r="E196" s="24"/>
      <c r="F196" s="24"/>
      <c r="G196" s="24"/>
    </row>
    <row r="197" spans="1:7" ht="15" customHeight="1" x14ac:dyDescent="0.15"/>
    <row r="198" spans="1:7" ht="24.95" customHeight="1" x14ac:dyDescent="0.15">
      <c r="A198" s="15" t="s">
        <v>522</v>
      </c>
      <c r="B198" s="15"/>
      <c r="C198" s="15"/>
      <c r="D198" s="15"/>
      <c r="E198" s="15"/>
      <c r="F198" s="15"/>
      <c r="G198" s="15"/>
    </row>
    <row r="199" spans="1:7" ht="15" customHeight="1" x14ac:dyDescent="0.15"/>
    <row r="200" spans="1:7" ht="50.1" customHeight="1" x14ac:dyDescent="0.15">
      <c r="A200" s="6" t="s">
        <v>243</v>
      </c>
      <c r="B200" s="20" t="s">
        <v>481</v>
      </c>
      <c r="C200" s="20"/>
      <c r="D200" s="6" t="s">
        <v>511</v>
      </c>
      <c r="E200" s="6" t="s">
        <v>512</v>
      </c>
      <c r="F200" s="6" t="s">
        <v>513</v>
      </c>
      <c r="G200" s="6" t="s">
        <v>514</v>
      </c>
    </row>
    <row r="201" spans="1:7" ht="15" customHeight="1" x14ac:dyDescent="0.15">
      <c r="A201" s="6">
        <v>1</v>
      </c>
      <c r="B201" s="20">
        <v>2</v>
      </c>
      <c r="C201" s="20"/>
      <c r="D201" s="6">
        <v>3</v>
      </c>
      <c r="E201" s="6">
        <v>4</v>
      </c>
      <c r="F201" s="6">
        <v>5</v>
      </c>
      <c r="G201" s="6">
        <v>6</v>
      </c>
    </row>
    <row r="202" spans="1:7" ht="39.950000000000003" customHeight="1" x14ac:dyDescent="0.15">
      <c r="A202" s="6" t="s">
        <v>376</v>
      </c>
      <c r="B202" s="19" t="s">
        <v>544</v>
      </c>
      <c r="C202" s="19"/>
      <c r="D202" s="6"/>
      <c r="E202" s="9">
        <v>1</v>
      </c>
      <c r="F202" s="9">
        <v>909000</v>
      </c>
      <c r="G202" s="9">
        <v>909000</v>
      </c>
    </row>
    <row r="203" spans="1:7" ht="24.95" customHeight="1" x14ac:dyDescent="0.15">
      <c r="A203" s="25" t="s">
        <v>516</v>
      </c>
      <c r="B203" s="25"/>
      <c r="C203" s="25"/>
      <c r="D203" s="25"/>
      <c r="E203" s="10">
        <f>SUBTOTAL(9,E202:E202)</f>
        <v>1</v>
      </c>
      <c r="F203" s="10" t="s">
        <v>255</v>
      </c>
      <c r="G203" s="10">
        <f>SUBTOTAL(9,G202:G202)</f>
        <v>909000</v>
      </c>
    </row>
    <row r="204" spans="1:7" ht="24.95" customHeight="1" x14ac:dyDescent="0.15">
      <c r="A204" s="25" t="s">
        <v>517</v>
      </c>
      <c r="B204" s="25"/>
      <c r="C204" s="25"/>
      <c r="D204" s="25"/>
      <c r="E204" s="25"/>
      <c r="F204" s="25"/>
      <c r="G204" s="10">
        <f>SUBTOTAL(9,G202:G203)</f>
        <v>909000</v>
      </c>
    </row>
    <row r="205" spans="1:7" ht="24.95" customHeight="1" x14ac:dyDescent="0.15"/>
    <row r="206" spans="1:7" ht="20.100000000000001" customHeight="1" x14ac:dyDescent="0.15">
      <c r="A206" s="23" t="s">
        <v>336</v>
      </c>
      <c r="B206" s="23"/>
      <c r="C206" s="24" t="s">
        <v>206</v>
      </c>
      <c r="D206" s="24"/>
      <c r="E206" s="24"/>
      <c r="F206" s="24"/>
      <c r="G206" s="24"/>
    </row>
    <row r="207" spans="1:7" ht="20.100000000000001" customHeight="1" x14ac:dyDescent="0.15">
      <c r="A207" s="23" t="s">
        <v>337</v>
      </c>
      <c r="B207" s="23"/>
      <c r="C207" s="24" t="s">
        <v>338</v>
      </c>
      <c r="D207" s="24"/>
      <c r="E207" s="24"/>
      <c r="F207" s="24"/>
      <c r="G207" s="24"/>
    </row>
    <row r="208" spans="1:7" ht="24.95" customHeight="1" x14ac:dyDescent="0.15">
      <c r="A208" s="23" t="s">
        <v>339</v>
      </c>
      <c r="B208" s="23"/>
      <c r="C208" s="24" t="s">
        <v>311</v>
      </c>
      <c r="D208" s="24"/>
      <c r="E208" s="24"/>
      <c r="F208" s="24"/>
      <c r="G208" s="24"/>
    </row>
    <row r="209" spans="1:7" ht="15" customHeight="1" x14ac:dyDescent="0.15"/>
    <row r="210" spans="1:7" ht="24.95" customHeight="1" x14ac:dyDescent="0.15">
      <c r="A210" s="15" t="s">
        <v>524</v>
      </c>
      <c r="B210" s="15"/>
      <c r="C210" s="15"/>
      <c r="D210" s="15"/>
      <c r="E210" s="15"/>
      <c r="F210" s="15"/>
      <c r="G210" s="15"/>
    </row>
    <row r="211" spans="1:7" ht="15" customHeight="1" x14ac:dyDescent="0.15"/>
    <row r="212" spans="1:7" ht="50.1" customHeight="1" x14ac:dyDescent="0.15">
      <c r="A212" s="6" t="s">
        <v>243</v>
      </c>
      <c r="B212" s="20" t="s">
        <v>481</v>
      </c>
      <c r="C212" s="20"/>
      <c r="D212" s="6" t="s">
        <v>511</v>
      </c>
      <c r="E212" s="6" t="s">
        <v>512</v>
      </c>
      <c r="F212" s="6" t="s">
        <v>513</v>
      </c>
      <c r="G212" s="6" t="s">
        <v>514</v>
      </c>
    </row>
    <row r="213" spans="1:7" ht="15" customHeight="1" x14ac:dyDescent="0.15">
      <c r="A213" s="6">
        <v>1</v>
      </c>
      <c r="B213" s="20">
        <v>2</v>
      </c>
      <c r="C213" s="20"/>
      <c r="D213" s="6">
        <v>3</v>
      </c>
      <c r="E213" s="6">
        <v>4</v>
      </c>
      <c r="F213" s="6">
        <v>5</v>
      </c>
      <c r="G213" s="6">
        <v>6</v>
      </c>
    </row>
    <row r="214" spans="1:7" ht="39.950000000000003" customHeight="1" x14ac:dyDescent="0.15">
      <c r="A214" s="6" t="s">
        <v>353</v>
      </c>
      <c r="B214" s="19" t="s">
        <v>545</v>
      </c>
      <c r="C214" s="19"/>
      <c r="D214" s="6"/>
      <c r="E214" s="9">
        <v>1</v>
      </c>
      <c r="F214" s="9">
        <v>25000</v>
      </c>
      <c r="G214" s="9">
        <v>25000</v>
      </c>
    </row>
    <row r="215" spans="1:7" ht="60" customHeight="1" x14ac:dyDescent="0.15">
      <c r="A215" s="6" t="s">
        <v>353</v>
      </c>
      <c r="B215" s="19" t="s">
        <v>546</v>
      </c>
      <c r="C215" s="19"/>
      <c r="D215" s="6"/>
      <c r="E215" s="9">
        <v>1</v>
      </c>
      <c r="F215" s="9">
        <v>68620.87</v>
      </c>
      <c r="G215" s="9">
        <v>68620.87</v>
      </c>
    </row>
    <row r="216" spans="1:7" ht="39.950000000000003" customHeight="1" x14ac:dyDescent="0.15">
      <c r="A216" s="6" t="s">
        <v>353</v>
      </c>
      <c r="B216" s="19" t="s">
        <v>547</v>
      </c>
      <c r="C216" s="19"/>
      <c r="D216" s="6"/>
      <c r="E216" s="9">
        <v>10</v>
      </c>
      <c r="F216" s="9">
        <v>7000</v>
      </c>
      <c r="G216" s="9">
        <v>70000</v>
      </c>
    </row>
    <row r="217" spans="1:7" ht="39.950000000000003" customHeight="1" x14ac:dyDescent="0.15">
      <c r="A217" s="6" t="s">
        <v>353</v>
      </c>
      <c r="B217" s="19" t="s">
        <v>548</v>
      </c>
      <c r="C217" s="19"/>
      <c r="D217" s="6"/>
      <c r="E217" s="9">
        <v>1</v>
      </c>
      <c r="F217" s="9">
        <v>19000</v>
      </c>
      <c r="G217" s="9">
        <v>19000</v>
      </c>
    </row>
    <row r="218" spans="1:7" ht="39.950000000000003" customHeight="1" x14ac:dyDescent="0.15">
      <c r="A218" s="6" t="s">
        <v>353</v>
      </c>
      <c r="B218" s="19" t="s">
        <v>549</v>
      </c>
      <c r="C218" s="19"/>
      <c r="D218" s="6"/>
      <c r="E218" s="9">
        <v>12</v>
      </c>
      <c r="F218" s="9">
        <v>12000</v>
      </c>
      <c r="G218" s="9">
        <v>144000</v>
      </c>
    </row>
    <row r="219" spans="1:7" ht="39.950000000000003" customHeight="1" x14ac:dyDescent="0.15">
      <c r="A219" s="6" t="s">
        <v>353</v>
      </c>
      <c r="B219" s="19" t="s">
        <v>550</v>
      </c>
      <c r="C219" s="19"/>
      <c r="D219" s="6"/>
      <c r="E219" s="9">
        <v>2</v>
      </c>
      <c r="F219" s="9">
        <v>72000</v>
      </c>
      <c r="G219" s="9">
        <v>144000</v>
      </c>
    </row>
    <row r="220" spans="1:7" ht="39.950000000000003" customHeight="1" x14ac:dyDescent="0.15">
      <c r="A220" s="6" t="s">
        <v>353</v>
      </c>
      <c r="B220" s="19" t="s">
        <v>551</v>
      </c>
      <c r="C220" s="19"/>
      <c r="D220" s="6"/>
      <c r="E220" s="9">
        <v>12</v>
      </c>
      <c r="F220" s="9">
        <v>7000</v>
      </c>
      <c r="G220" s="9">
        <v>84000</v>
      </c>
    </row>
    <row r="221" spans="1:7" ht="39.950000000000003" customHeight="1" x14ac:dyDescent="0.15">
      <c r="A221" s="6" t="s">
        <v>353</v>
      </c>
      <c r="B221" s="19" t="s">
        <v>552</v>
      </c>
      <c r="C221" s="19"/>
      <c r="D221" s="6"/>
      <c r="E221" s="9">
        <v>12</v>
      </c>
      <c r="F221" s="9">
        <v>4000</v>
      </c>
      <c r="G221" s="9">
        <v>48000</v>
      </c>
    </row>
    <row r="222" spans="1:7" ht="39.950000000000003" customHeight="1" x14ac:dyDescent="0.15">
      <c r="A222" s="6" t="s">
        <v>353</v>
      </c>
      <c r="B222" s="19" t="s">
        <v>553</v>
      </c>
      <c r="C222" s="19"/>
      <c r="D222" s="6"/>
      <c r="E222" s="9">
        <v>1</v>
      </c>
      <c r="F222" s="9">
        <v>30000</v>
      </c>
      <c r="G222" s="9">
        <v>30000</v>
      </c>
    </row>
    <row r="223" spans="1:7" ht="39.950000000000003" customHeight="1" x14ac:dyDescent="0.15">
      <c r="A223" s="6" t="s">
        <v>353</v>
      </c>
      <c r="B223" s="19" t="s">
        <v>554</v>
      </c>
      <c r="C223" s="19"/>
      <c r="D223" s="6"/>
      <c r="E223" s="9">
        <v>4</v>
      </c>
      <c r="F223" s="9">
        <v>30000</v>
      </c>
      <c r="G223" s="9">
        <v>120000</v>
      </c>
    </row>
    <row r="224" spans="1:7" ht="39.950000000000003" customHeight="1" x14ac:dyDescent="0.15">
      <c r="A224" s="6" t="s">
        <v>353</v>
      </c>
      <c r="B224" s="19" t="s">
        <v>555</v>
      </c>
      <c r="C224" s="19"/>
      <c r="D224" s="6"/>
      <c r="E224" s="9">
        <v>1</v>
      </c>
      <c r="F224" s="9">
        <v>55000</v>
      </c>
      <c r="G224" s="9">
        <v>55000</v>
      </c>
    </row>
    <row r="225" spans="1:7" ht="39.950000000000003" customHeight="1" x14ac:dyDescent="0.15">
      <c r="A225" s="6" t="s">
        <v>353</v>
      </c>
      <c r="B225" s="19" t="s">
        <v>556</v>
      </c>
      <c r="C225" s="19"/>
      <c r="D225" s="6"/>
      <c r="E225" s="9">
        <v>3</v>
      </c>
      <c r="F225" s="9">
        <v>10000</v>
      </c>
      <c r="G225" s="9">
        <v>30000</v>
      </c>
    </row>
    <row r="226" spans="1:7" ht="24.95" customHeight="1" x14ac:dyDescent="0.15">
      <c r="A226" s="25" t="s">
        <v>516</v>
      </c>
      <c r="B226" s="25"/>
      <c r="C226" s="25"/>
      <c r="D226" s="25"/>
      <c r="E226" s="10">
        <f>SUBTOTAL(9,E214:E225)</f>
        <v>60</v>
      </c>
      <c r="F226" s="10" t="s">
        <v>255</v>
      </c>
      <c r="G226" s="10">
        <f>SUBTOTAL(9,G214:G225)</f>
        <v>837620.87</v>
      </c>
    </row>
    <row r="227" spans="1:7" ht="24.95" customHeight="1" x14ac:dyDescent="0.15">
      <c r="A227" s="25" t="s">
        <v>517</v>
      </c>
      <c r="B227" s="25"/>
      <c r="C227" s="25"/>
      <c r="D227" s="25"/>
      <c r="E227" s="25"/>
      <c r="F227" s="25"/>
      <c r="G227" s="10">
        <f>SUBTOTAL(9,G214:G226)</f>
        <v>837620.87</v>
      </c>
    </row>
    <row r="228" spans="1:7" ht="24.95" customHeight="1" x14ac:dyDescent="0.15"/>
    <row r="229" spans="1:7" ht="20.100000000000001" customHeight="1" x14ac:dyDescent="0.15">
      <c r="A229" s="23" t="s">
        <v>336</v>
      </c>
      <c r="B229" s="23"/>
      <c r="C229" s="24" t="s">
        <v>206</v>
      </c>
      <c r="D229" s="24"/>
      <c r="E229" s="24"/>
      <c r="F229" s="24"/>
      <c r="G229" s="24"/>
    </row>
    <row r="230" spans="1:7" ht="20.100000000000001" customHeight="1" x14ac:dyDescent="0.15">
      <c r="A230" s="23" t="s">
        <v>337</v>
      </c>
      <c r="B230" s="23"/>
      <c r="C230" s="24" t="s">
        <v>338</v>
      </c>
      <c r="D230" s="24"/>
      <c r="E230" s="24"/>
      <c r="F230" s="24"/>
      <c r="G230" s="24"/>
    </row>
    <row r="231" spans="1:7" ht="24.95" customHeight="1" x14ac:dyDescent="0.15">
      <c r="A231" s="23" t="s">
        <v>339</v>
      </c>
      <c r="B231" s="23"/>
      <c r="C231" s="24" t="s">
        <v>311</v>
      </c>
      <c r="D231" s="24"/>
      <c r="E231" s="24"/>
      <c r="F231" s="24"/>
      <c r="G231" s="24"/>
    </row>
    <row r="232" spans="1:7" ht="15" customHeight="1" x14ac:dyDescent="0.15"/>
    <row r="233" spans="1:7" ht="24.95" customHeight="1" x14ac:dyDescent="0.15">
      <c r="A233" s="15" t="s">
        <v>526</v>
      </c>
      <c r="B233" s="15"/>
      <c r="C233" s="15"/>
      <c r="D233" s="15"/>
      <c r="E233" s="15"/>
      <c r="F233" s="15"/>
      <c r="G233" s="15"/>
    </row>
    <row r="234" spans="1:7" ht="15" customHeight="1" x14ac:dyDescent="0.15"/>
    <row r="235" spans="1:7" ht="50.1" customHeight="1" x14ac:dyDescent="0.15">
      <c r="A235" s="6" t="s">
        <v>243</v>
      </c>
      <c r="B235" s="20" t="s">
        <v>481</v>
      </c>
      <c r="C235" s="20"/>
      <c r="D235" s="6" t="s">
        <v>511</v>
      </c>
      <c r="E235" s="6" t="s">
        <v>512</v>
      </c>
      <c r="F235" s="6" t="s">
        <v>513</v>
      </c>
      <c r="G235" s="6" t="s">
        <v>514</v>
      </c>
    </row>
    <row r="236" spans="1:7" ht="15" customHeight="1" x14ac:dyDescent="0.15">
      <c r="A236" s="6">
        <v>1</v>
      </c>
      <c r="B236" s="20">
        <v>2</v>
      </c>
      <c r="C236" s="20"/>
      <c r="D236" s="6">
        <v>3</v>
      </c>
      <c r="E236" s="6">
        <v>4</v>
      </c>
      <c r="F236" s="6">
        <v>5</v>
      </c>
      <c r="G236" s="6">
        <v>6</v>
      </c>
    </row>
    <row r="237" spans="1:7" ht="39.950000000000003" customHeight="1" x14ac:dyDescent="0.15">
      <c r="A237" s="6" t="s">
        <v>378</v>
      </c>
      <c r="B237" s="19" t="s">
        <v>557</v>
      </c>
      <c r="C237" s="19"/>
      <c r="D237" s="6"/>
      <c r="E237" s="9">
        <v>1</v>
      </c>
      <c r="F237" s="9">
        <v>49000</v>
      </c>
      <c r="G237" s="9">
        <v>49000</v>
      </c>
    </row>
    <row r="238" spans="1:7" ht="39.950000000000003" customHeight="1" x14ac:dyDescent="0.15">
      <c r="A238" s="6" t="s">
        <v>378</v>
      </c>
      <c r="B238" s="19" t="s">
        <v>558</v>
      </c>
      <c r="C238" s="19"/>
      <c r="D238" s="6"/>
      <c r="E238" s="9">
        <v>1</v>
      </c>
      <c r="F238" s="9">
        <v>1652300</v>
      </c>
      <c r="G238" s="9">
        <v>1652300</v>
      </c>
    </row>
    <row r="239" spans="1:7" ht="39.950000000000003" customHeight="1" x14ac:dyDescent="0.15">
      <c r="A239" s="6" t="s">
        <v>378</v>
      </c>
      <c r="B239" s="19" t="s">
        <v>559</v>
      </c>
      <c r="C239" s="19"/>
      <c r="D239" s="6"/>
      <c r="E239" s="9">
        <v>1</v>
      </c>
      <c r="F239" s="9">
        <v>35000</v>
      </c>
      <c r="G239" s="9">
        <v>35000</v>
      </c>
    </row>
    <row r="240" spans="1:7" ht="39.950000000000003" customHeight="1" x14ac:dyDescent="0.15">
      <c r="A240" s="6" t="s">
        <v>378</v>
      </c>
      <c r="B240" s="19" t="s">
        <v>560</v>
      </c>
      <c r="C240" s="19"/>
      <c r="D240" s="6"/>
      <c r="E240" s="9">
        <v>1</v>
      </c>
      <c r="F240" s="9">
        <v>140000</v>
      </c>
      <c r="G240" s="9">
        <v>140000</v>
      </c>
    </row>
    <row r="241" spans="1:7" ht="39.950000000000003" customHeight="1" x14ac:dyDescent="0.15">
      <c r="A241" s="6" t="s">
        <v>378</v>
      </c>
      <c r="B241" s="19" t="s">
        <v>561</v>
      </c>
      <c r="C241" s="19"/>
      <c r="D241" s="6"/>
      <c r="E241" s="9">
        <v>1</v>
      </c>
      <c r="F241" s="9">
        <v>90000</v>
      </c>
      <c r="G241" s="9">
        <v>90000</v>
      </c>
    </row>
    <row r="242" spans="1:7" ht="60" customHeight="1" x14ac:dyDescent="0.15">
      <c r="A242" s="6" t="s">
        <v>378</v>
      </c>
      <c r="B242" s="19" t="s">
        <v>562</v>
      </c>
      <c r="C242" s="19"/>
      <c r="D242" s="6"/>
      <c r="E242" s="9">
        <v>1</v>
      </c>
      <c r="F242" s="9">
        <v>1032985.52</v>
      </c>
      <c r="G242" s="9">
        <v>1032985.52</v>
      </c>
    </row>
    <row r="243" spans="1:7" ht="39.950000000000003" customHeight="1" x14ac:dyDescent="0.15">
      <c r="A243" s="6" t="s">
        <v>378</v>
      </c>
      <c r="B243" s="19" t="s">
        <v>563</v>
      </c>
      <c r="C243" s="19"/>
      <c r="D243" s="6"/>
      <c r="E243" s="9">
        <v>1</v>
      </c>
      <c r="F243" s="9">
        <v>66483.460000000006</v>
      </c>
      <c r="G243" s="9">
        <v>66483.460000000006</v>
      </c>
    </row>
    <row r="244" spans="1:7" ht="39.950000000000003" customHeight="1" x14ac:dyDescent="0.15">
      <c r="A244" s="6" t="s">
        <v>378</v>
      </c>
      <c r="B244" s="19" t="s">
        <v>564</v>
      </c>
      <c r="C244" s="19"/>
      <c r="D244" s="6"/>
      <c r="E244" s="9">
        <v>1</v>
      </c>
      <c r="F244" s="9">
        <v>39600</v>
      </c>
      <c r="G244" s="9">
        <v>39600</v>
      </c>
    </row>
    <row r="245" spans="1:7" ht="39.950000000000003" customHeight="1" x14ac:dyDescent="0.15">
      <c r="A245" s="6" t="s">
        <v>378</v>
      </c>
      <c r="B245" s="19" t="s">
        <v>565</v>
      </c>
      <c r="C245" s="19"/>
      <c r="D245" s="6"/>
      <c r="E245" s="9">
        <v>1</v>
      </c>
      <c r="F245" s="9">
        <v>48000</v>
      </c>
      <c r="G245" s="9">
        <v>48000</v>
      </c>
    </row>
    <row r="246" spans="1:7" ht="39.950000000000003" customHeight="1" x14ac:dyDescent="0.15">
      <c r="A246" s="6" t="s">
        <v>378</v>
      </c>
      <c r="B246" s="19" t="s">
        <v>566</v>
      </c>
      <c r="C246" s="19"/>
      <c r="D246" s="6"/>
      <c r="E246" s="9">
        <v>1</v>
      </c>
      <c r="F246" s="9">
        <v>74550.66</v>
      </c>
      <c r="G246" s="9">
        <v>74550.66</v>
      </c>
    </row>
    <row r="247" spans="1:7" ht="39.950000000000003" customHeight="1" x14ac:dyDescent="0.15">
      <c r="A247" s="6" t="s">
        <v>378</v>
      </c>
      <c r="B247" s="19" t="s">
        <v>567</v>
      </c>
      <c r="C247" s="19"/>
      <c r="D247" s="6"/>
      <c r="E247" s="9">
        <v>1</v>
      </c>
      <c r="F247" s="9">
        <v>39600</v>
      </c>
      <c r="G247" s="9">
        <v>39600</v>
      </c>
    </row>
    <row r="248" spans="1:7" ht="39.950000000000003" customHeight="1" x14ac:dyDescent="0.15">
      <c r="A248" s="6" t="s">
        <v>378</v>
      </c>
      <c r="B248" s="19" t="s">
        <v>568</v>
      </c>
      <c r="C248" s="19"/>
      <c r="D248" s="6"/>
      <c r="E248" s="9">
        <v>1</v>
      </c>
      <c r="F248" s="9">
        <v>400000</v>
      </c>
      <c r="G248" s="9">
        <v>400000</v>
      </c>
    </row>
    <row r="249" spans="1:7" ht="24.95" customHeight="1" x14ac:dyDescent="0.15">
      <c r="A249" s="25" t="s">
        <v>516</v>
      </c>
      <c r="B249" s="25"/>
      <c r="C249" s="25"/>
      <c r="D249" s="25"/>
      <c r="E249" s="10">
        <f>SUBTOTAL(9,E237:E248)</f>
        <v>12</v>
      </c>
      <c r="F249" s="10" t="s">
        <v>255</v>
      </c>
      <c r="G249" s="10">
        <f>SUBTOTAL(9,G237:G248)</f>
        <v>3667519.64</v>
      </c>
    </row>
    <row r="250" spans="1:7" ht="24.95" customHeight="1" x14ac:dyDescent="0.15">
      <c r="A250" s="25" t="s">
        <v>517</v>
      </c>
      <c r="B250" s="25"/>
      <c r="C250" s="25"/>
      <c r="D250" s="25"/>
      <c r="E250" s="25"/>
      <c r="F250" s="25"/>
      <c r="G250" s="10">
        <f>SUBTOTAL(9,G237:G249)</f>
        <v>3667519.64</v>
      </c>
    </row>
    <row r="251" spans="1:7" ht="24.95" customHeight="1" x14ac:dyDescent="0.15"/>
    <row r="252" spans="1:7" ht="20.100000000000001" customHeight="1" x14ac:dyDescent="0.15">
      <c r="A252" s="23" t="s">
        <v>336</v>
      </c>
      <c r="B252" s="23"/>
      <c r="C252" s="24" t="s">
        <v>206</v>
      </c>
      <c r="D252" s="24"/>
      <c r="E252" s="24"/>
      <c r="F252" s="24"/>
      <c r="G252" s="24"/>
    </row>
    <row r="253" spans="1:7" ht="20.100000000000001" customHeight="1" x14ac:dyDescent="0.15">
      <c r="A253" s="23" t="s">
        <v>337</v>
      </c>
      <c r="B253" s="23"/>
      <c r="C253" s="24" t="s">
        <v>338</v>
      </c>
      <c r="D253" s="24"/>
      <c r="E253" s="24"/>
      <c r="F253" s="24"/>
      <c r="G253" s="24"/>
    </row>
    <row r="254" spans="1:7" ht="24.95" customHeight="1" x14ac:dyDescent="0.15">
      <c r="A254" s="23" t="s">
        <v>339</v>
      </c>
      <c r="B254" s="23"/>
      <c r="C254" s="24" t="s">
        <v>311</v>
      </c>
      <c r="D254" s="24"/>
      <c r="E254" s="24"/>
      <c r="F254" s="24"/>
      <c r="G254" s="24"/>
    </row>
    <row r="255" spans="1:7" ht="15" customHeight="1" x14ac:dyDescent="0.15"/>
    <row r="256" spans="1:7" ht="24.95" customHeight="1" x14ac:dyDescent="0.15">
      <c r="A256" s="15" t="s">
        <v>528</v>
      </c>
      <c r="B256" s="15"/>
      <c r="C256" s="15"/>
      <c r="D256" s="15"/>
      <c r="E256" s="15"/>
      <c r="F256" s="15"/>
      <c r="G256" s="15"/>
    </row>
    <row r="257" spans="1:7" ht="15" customHeight="1" x14ac:dyDescent="0.15"/>
    <row r="258" spans="1:7" ht="50.1" customHeight="1" x14ac:dyDescent="0.15">
      <c r="A258" s="6" t="s">
        <v>243</v>
      </c>
      <c r="B258" s="20" t="s">
        <v>481</v>
      </c>
      <c r="C258" s="20"/>
      <c r="D258" s="6" t="s">
        <v>511</v>
      </c>
      <c r="E258" s="6" t="s">
        <v>512</v>
      </c>
      <c r="F258" s="6" t="s">
        <v>513</v>
      </c>
      <c r="G258" s="6" t="s">
        <v>514</v>
      </c>
    </row>
    <row r="259" spans="1:7" ht="15" customHeight="1" x14ac:dyDescent="0.15">
      <c r="A259" s="6">
        <v>1</v>
      </c>
      <c r="B259" s="20">
        <v>2</v>
      </c>
      <c r="C259" s="20"/>
      <c r="D259" s="6">
        <v>3</v>
      </c>
      <c r="E259" s="6">
        <v>4</v>
      </c>
      <c r="F259" s="6">
        <v>5</v>
      </c>
      <c r="G259" s="6">
        <v>6</v>
      </c>
    </row>
    <row r="260" spans="1:7" ht="20.100000000000001" customHeight="1" x14ac:dyDescent="0.15">
      <c r="A260" s="6" t="s">
        <v>359</v>
      </c>
      <c r="B260" s="19" t="s">
        <v>569</v>
      </c>
      <c r="C260" s="19"/>
      <c r="D260" s="6"/>
      <c r="E260" s="9">
        <v>1</v>
      </c>
      <c r="F260" s="9">
        <v>15716.77</v>
      </c>
      <c r="G260" s="9">
        <v>15716.77</v>
      </c>
    </row>
    <row r="261" spans="1:7" ht="24.95" customHeight="1" x14ac:dyDescent="0.15">
      <c r="A261" s="25" t="s">
        <v>516</v>
      </c>
      <c r="B261" s="25"/>
      <c r="C261" s="25"/>
      <c r="D261" s="25"/>
      <c r="E261" s="10">
        <f>SUBTOTAL(9,E260:E260)</f>
        <v>1</v>
      </c>
      <c r="F261" s="10" t="s">
        <v>255</v>
      </c>
      <c r="G261" s="10">
        <f>SUBTOTAL(9,G260:G260)</f>
        <v>15716.77</v>
      </c>
    </row>
    <row r="262" spans="1:7" ht="24.95" customHeight="1" x14ac:dyDescent="0.15">
      <c r="A262" s="25" t="s">
        <v>517</v>
      </c>
      <c r="B262" s="25"/>
      <c r="C262" s="25"/>
      <c r="D262" s="25"/>
      <c r="E262" s="25"/>
      <c r="F262" s="25"/>
      <c r="G262" s="10">
        <f>SUBTOTAL(9,G260:G261)</f>
        <v>15716.77</v>
      </c>
    </row>
    <row r="263" spans="1:7" ht="24.95" customHeight="1" x14ac:dyDescent="0.15"/>
    <row r="264" spans="1:7" ht="20.100000000000001" customHeight="1" x14ac:dyDescent="0.15">
      <c r="A264" s="23" t="s">
        <v>336</v>
      </c>
      <c r="B264" s="23"/>
      <c r="C264" s="24" t="s">
        <v>206</v>
      </c>
      <c r="D264" s="24"/>
      <c r="E264" s="24"/>
      <c r="F264" s="24"/>
      <c r="G264" s="24"/>
    </row>
    <row r="265" spans="1:7" ht="20.100000000000001" customHeight="1" x14ac:dyDescent="0.15">
      <c r="A265" s="23" t="s">
        <v>337</v>
      </c>
      <c r="B265" s="23"/>
      <c r="C265" s="24" t="s">
        <v>338</v>
      </c>
      <c r="D265" s="24"/>
      <c r="E265" s="24"/>
      <c r="F265" s="24"/>
      <c r="G265" s="24"/>
    </row>
    <row r="266" spans="1:7" ht="24.95" customHeight="1" x14ac:dyDescent="0.15">
      <c r="A266" s="23" t="s">
        <v>339</v>
      </c>
      <c r="B266" s="23"/>
      <c r="C266" s="24" t="s">
        <v>311</v>
      </c>
      <c r="D266" s="24"/>
      <c r="E266" s="24"/>
      <c r="F266" s="24"/>
      <c r="G266" s="24"/>
    </row>
    <row r="267" spans="1:7" ht="15" customHeight="1" x14ac:dyDescent="0.15"/>
    <row r="268" spans="1:7" ht="24.95" customHeight="1" x14ac:dyDescent="0.15">
      <c r="A268" s="15" t="s">
        <v>530</v>
      </c>
      <c r="B268" s="15"/>
      <c r="C268" s="15"/>
      <c r="D268" s="15"/>
      <c r="E268" s="15"/>
      <c r="F268" s="15"/>
      <c r="G268" s="15"/>
    </row>
    <row r="269" spans="1:7" ht="15" customHeight="1" x14ac:dyDescent="0.15"/>
    <row r="270" spans="1:7" ht="50.1" customHeight="1" x14ac:dyDescent="0.15">
      <c r="A270" s="6" t="s">
        <v>243</v>
      </c>
      <c r="B270" s="20" t="s">
        <v>481</v>
      </c>
      <c r="C270" s="20"/>
      <c r="D270" s="6" t="s">
        <v>511</v>
      </c>
      <c r="E270" s="6" t="s">
        <v>512</v>
      </c>
      <c r="F270" s="6" t="s">
        <v>513</v>
      </c>
      <c r="G270" s="6" t="s">
        <v>514</v>
      </c>
    </row>
    <row r="271" spans="1:7" ht="15" customHeight="1" x14ac:dyDescent="0.15">
      <c r="A271" s="6">
        <v>1</v>
      </c>
      <c r="B271" s="20">
        <v>2</v>
      </c>
      <c r="C271" s="20"/>
      <c r="D271" s="6">
        <v>3</v>
      </c>
      <c r="E271" s="6">
        <v>4</v>
      </c>
      <c r="F271" s="6">
        <v>5</v>
      </c>
      <c r="G271" s="6">
        <v>6</v>
      </c>
    </row>
    <row r="272" spans="1:7" ht="39.950000000000003" customHeight="1" x14ac:dyDescent="0.15">
      <c r="A272" s="6" t="s">
        <v>356</v>
      </c>
      <c r="B272" s="19" t="s">
        <v>570</v>
      </c>
      <c r="C272" s="19"/>
      <c r="D272" s="6"/>
      <c r="E272" s="9">
        <v>1</v>
      </c>
      <c r="F272" s="9">
        <v>304442</v>
      </c>
      <c r="G272" s="9">
        <v>304442</v>
      </c>
    </row>
    <row r="273" spans="1:7" ht="39.950000000000003" customHeight="1" x14ac:dyDescent="0.15">
      <c r="A273" s="6" t="s">
        <v>356</v>
      </c>
      <c r="B273" s="19" t="s">
        <v>571</v>
      </c>
      <c r="C273" s="19"/>
      <c r="D273" s="6"/>
      <c r="E273" s="9">
        <v>1</v>
      </c>
      <c r="F273" s="9">
        <v>312400</v>
      </c>
      <c r="G273" s="9">
        <v>312400</v>
      </c>
    </row>
    <row r="274" spans="1:7" ht="24.95" customHeight="1" x14ac:dyDescent="0.15">
      <c r="A274" s="25" t="s">
        <v>516</v>
      </c>
      <c r="B274" s="25"/>
      <c r="C274" s="25"/>
      <c r="D274" s="25"/>
      <c r="E274" s="10">
        <f>SUBTOTAL(9,E272:E273)</f>
        <v>2</v>
      </c>
      <c r="F274" s="10" t="s">
        <v>255</v>
      </c>
      <c r="G274" s="10">
        <f>SUBTOTAL(9,G272:G273)</f>
        <v>616842</v>
      </c>
    </row>
    <row r="275" spans="1:7" ht="24.95" customHeight="1" x14ac:dyDescent="0.15">
      <c r="A275" s="25" t="s">
        <v>517</v>
      </c>
      <c r="B275" s="25"/>
      <c r="C275" s="25"/>
      <c r="D275" s="25"/>
      <c r="E275" s="25"/>
      <c r="F275" s="25"/>
      <c r="G275" s="10">
        <f>SUBTOTAL(9,G272:G274)</f>
        <v>616842</v>
      </c>
    </row>
    <row r="276" spans="1:7" ht="24.95" customHeight="1" x14ac:dyDescent="0.15"/>
    <row r="277" spans="1:7" ht="20.100000000000001" customHeight="1" x14ac:dyDescent="0.15">
      <c r="A277" s="23" t="s">
        <v>336</v>
      </c>
      <c r="B277" s="23"/>
      <c r="C277" s="24" t="s">
        <v>206</v>
      </c>
      <c r="D277" s="24"/>
      <c r="E277" s="24"/>
      <c r="F277" s="24"/>
      <c r="G277" s="24"/>
    </row>
    <row r="278" spans="1:7" ht="20.100000000000001" customHeight="1" x14ac:dyDescent="0.15">
      <c r="A278" s="23" t="s">
        <v>337</v>
      </c>
      <c r="B278" s="23"/>
      <c r="C278" s="24" t="s">
        <v>338</v>
      </c>
      <c r="D278" s="24"/>
      <c r="E278" s="24"/>
      <c r="F278" s="24"/>
      <c r="G278" s="24"/>
    </row>
    <row r="279" spans="1:7" ht="24.95" customHeight="1" x14ac:dyDescent="0.15">
      <c r="A279" s="23" t="s">
        <v>339</v>
      </c>
      <c r="B279" s="23"/>
      <c r="C279" s="24" t="s">
        <v>311</v>
      </c>
      <c r="D279" s="24"/>
      <c r="E279" s="24"/>
      <c r="F279" s="24"/>
      <c r="G279" s="24"/>
    </row>
    <row r="280" spans="1:7" ht="15" customHeight="1" x14ac:dyDescent="0.15"/>
    <row r="281" spans="1:7" ht="24.95" customHeight="1" x14ac:dyDescent="0.15">
      <c r="A281" s="15" t="s">
        <v>532</v>
      </c>
      <c r="B281" s="15"/>
      <c r="C281" s="15"/>
      <c r="D281" s="15"/>
      <c r="E281" s="15"/>
      <c r="F281" s="15"/>
      <c r="G281" s="15"/>
    </row>
    <row r="282" spans="1:7" ht="15" customHeight="1" x14ac:dyDescent="0.15"/>
    <row r="283" spans="1:7" ht="50.1" customHeight="1" x14ac:dyDescent="0.15">
      <c r="A283" s="6" t="s">
        <v>243</v>
      </c>
      <c r="B283" s="20" t="s">
        <v>481</v>
      </c>
      <c r="C283" s="20"/>
      <c r="D283" s="6" t="s">
        <v>511</v>
      </c>
      <c r="E283" s="6" t="s">
        <v>512</v>
      </c>
      <c r="F283" s="6" t="s">
        <v>513</v>
      </c>
      <c r="G283" s="6" t="s">
        <v>514</v>
      </c>
    </row>
    <row r="284" spans="1:7" ht="15" customHeight="1" x14ac:dyDescent="0.15">
      <c r="A284" s="6">
        <v>1</v>
      </c>
      <c r="B284" s="20">
        <v>2</v>
      </c>
      <c r="C284" s="20"/>
      <c r="D284" s="6">
        <v>3</v>
      </c>
      <c r="E284" s="6">
        <v>4</v>
      </c>
      <c r="F284" s="6">
        <v>5</v>
      </c>
      <c r="G284" s="6">
        <v>6</v>
      </c>
    </row>
    <row r="285" spans="1:7" ht="39.950000000000003" customHeight="1" x14ac:dyDescent="0.15">
      <c r="A285" s="6" t="s">
        <v>358</v>
      </c>
      <c r="B285" s="19" t="s">
        <v>572</v>
      </c>
      <c r="C285" s="19"/>
      <c r="D285" s="6"/>
      <c r="E285" s="9">
        <v>1</v>
      </c>
      <c r="F285" s="9">
        <v>244112.66</v>
      </c>
      <c r="G285" s="9">
        <v>244112.66</v>
      </c>
    </row>
    <row r="286" spans="1:7" ht="24.95" customHeight="1" x14ac:dyDescent="0.15">
      <c r="A286" s="25" t="s">
        <v>516</v>
      </c>
      <c r="B286" s="25"/>
      <c r="C286" s="25"/>
      <c r="D286" s="25"/>
      <c r="E286" s="10">
        <f>SUBTOTAL(9,E285:E285)</f>
        <v>1</v>
      </c>
      <c r="F286" s="10" t="s">
        <v>255</v>
      </c>
      <c r="G286" s="10">
        <f>SUBTOTAL(9,G285:G285)</f>
        <v>244112.66</v>
      </c>
    </row>
    <row r="287" spans="1:7" ht="24.95" customHeight="1" x14ac:dyDescent="0.15">
      <c r="A287" s="25" t="s">
        <v>517</v>
      </c>
      <c r="B287" s="25"/>
      <c r="C287" s="25"/>
      <c r="D287" s="25"/>
      <c r="E287" s="25"/>
      <c r="F287" s="25"/>
      <c r="G287" s="10">
        <f>SUBTOTAL(9,G285:G286)</f>
        <v>244112.66</v>
      </c>
    </row>
    <row r="288" spans="1:7" ht="24.95" customHeight="1" x14ac:dyDescent="0.15"/>
    <row r="289" spans="1:7" ht="20.100000000000001" customHeight="1" x14ac:dyDescent="0.15">
      <c r="A289" s="23" t="s">
        <v>336</v>
      </c>
      <c r="B289" s="23"/>
      <c r="C289" s="24" t="s">
        <v>206</v>
      </c>
      <c r="D289" s="24"/>
      <c r="E289" s="24"/>
      <c r="F289" s="24"/>
      <c r="G289" s="24"/>
    </row>
    <row r="290" spans="1:7" ht="20.100000000000001" customHeight="1" x14ac:dyDescent="0.15">
      <c r="A290" s="23" t="s">
        <v>337</v>
      </c>
      <c r="B290" s="23"/>
      <c r="C290" s="24" t="s">
        <v>338</v>
      </c>
      <c r="D290" s="24"/>
      <c r="E290" s="24"/>
      <c r="F290" s="24"/>
      <c r="G290" s="24"/>
    </row>
    <row r="291" spans="1:7" ht="24.95" customHeight="1" x14ac:dyDescent="0.15">
      <c r="A291" s="23" t="s">
        <v>339</v>
      </c>
      <c r="B291" s="23"/>
      <c r="C291" s="24" t="s">
        <v>311</v>
      </c>
      <c r="D291" s="24"/>
      <c r="E291" s="24"/>
      <c r="F291" s="24"/>
      <c r="G291" s="24"/>
    </row>
    <row r="292" spans="1:7" ht="15" customHeight="1" x14ac:dyDescent="0.15"/>
    <row r="293" spans="1:7" ht="24.95" customHeight="1" x14ac:dyDescent="0.15">
      <c r="A293" s="15" t="s">
        <v>534</v>
      </c>
      <c r="B293" s="15"/>
      <c r="C293" s="15"/>
      <c r="D293" s="15"/>
      <c r="E293" s="15"/>
      <c r="F293" s="15"/>
      <c r="G293" s="15"/>
    </row>
    <row r="294" spans="1:7" ht="15" customHeight="1" x14ac:dyDescent="0.15"/>
    <row r="295" spans="1:7" ht="50.1" customHeight="1" x14ac:dyDescent="0.15">
      <c r="A295" s="6" t="s">
        <v>243</v>
      </c>
      <c r="B295" s="20" t="s">
        <v>481</v>
      </c>
      <c r="C295" s="20"/>
      <c r="D295" s="6" t="s">
        <v>511</v>
      </c>
      <c r="E295" s="6" t="s">
        <v>512</v>
      </c>
      <c r="F295" s="6" t="s">
        <v>513</v>
      </c>
      <c r="G295" s="6" t="s">
        <v>514</v>
      </c>
    </row>
    <row r="296" spans="1:7" ht="15" customHeight="1" x14ac:dyDescent="0.15">
      <c r="A296" s="6">
        <v>1</v>
      </c>
      <c r="B296" s="20">
        <v>2</v>
      </c>
      <c r="C296" s="20"/>
      <c r="D296" s="6">
        <v>3</v>
      </c>
      <c r="E296" s="6">
        <v>4</v>
      </c>
      <c r="F296" s="6">
        <v>5</v>
      </c>
      <c r="G296" s="6">
        <v>6</v>
      </c>
    </row>
    <row r="297" spans="1:7" ht="60" customHeight="1" x14ac:dyDescent="0.15">
      <c r="A297" s="6" t="s">
        <v>372</v>
      </c>
      <c r="B297" s="19" t="s">
        <v>573</v>
      </c>
      <c r="C297" s="19"/>
      <c r="D297" s="6"/>
      <c r="E297" s="9">
        <v>1</v>
      </c>
      <c r="F297" s="9">
        <v>150000</v>
      </c>
      <c r="G297" s="9">
        <v>150000</v>
      </c>
    </row>
    <row r="298" spans="1:7" ht="39.950000000000003" customHeight="1" x14ac:dyDescent="0.15">
      <c r="A298" s="6" t="s">
        <v>372</v>
      </c>
      <c r="B298" s="19" t="s">
        <v>535</v>
      </c>
      <c r="C298" s="19"/>
      <c r="D298" s="6"/>
      <c r="E298" s="9">
        <v>1</v>
      </c>
      <c r="F298" s="9">
        <v>408764.76</v>
      </c>
      <c r="G298" s="9">
        <v>408764.76</v>
      </c>
    </row>
    <row r="299" spans="1:7" ht="24.95" customHeight="1" x14ac:dyDescent="0.15">
      <c r="A299" s="25" t="s">
        <v>516</v>
      </c>
      <c r="B299" s="25"/>
      <c r="C299" s="25"/>
      <c r="D299" s="25"/>
      <c r="E299" s="10">
        <f>SUBTOTAL(9,E297:E298)</f>
        <v>2</v>
      </c>
      <c r="F299" s="10" t="s">
        <v>255</v>
      </c>
      <c r="G299" s="10">
        <f>SUBTOTAL(9,G297:G298)</f>
        <v>558764.76</v>
      </c>
    </row>
    <row r="300" spans="1:7" ht="24.95" customHeight="1" x14ac:dyDescent="0.15">
      <c r="A300" s="25" t="s">
        <v>517</v>
      </c>
      <c r="B300" s="25"/>
      <c r="C300" s="25"/>
      <c r="D300" s="25"/>
      <c r="E300" s="25"/>
      <c r="F300" s="25"/>
      <c r="G300" s="10">
        <f>SUBTOTAL(9,G297:G299)</f>
        <v>558764.76</v>
      </c>
    </row>
    <row r="301" spans="1:7" ht="24.95" customHeight="1" x14ac:dyDescent="0.15"/>
    <row r="302" spans="1:7" ht="20.100000000000001" customHeight="1" x14ac:dyDescent="0.15">
      <c r="A302" s="23" t="s">
        <v>336</v>
      </c>
      <c r="B302" s="23"/>
      <c r="C302" s="24" t="s">
        <v>206</v>
      </c>
      <c r="D302" s="24"/>
      <c r="E302" s="24"/>
      <c r="F302" s="24"/>
      <c r="G302" s="24"/>
    </row>
    <row r="303" spans="1:7" ht="20.100000000000001" customHeight="1" x14ac:dyDescent="0.15">
      <c r="A303" s="23" t="s">
        <v>337</v>
      </c>
      <c r="B303" s="23"/>
      <c r="C303" s="24" t="s">
        <v>338</v>
      </c>
      <c r="D303" s="24"/>
      <c r="E303" s="24"/>
      <c r="F303" s="24"/>
      <c r="G303" s="24"/>
    </row>
    <row r="304" spans="1:7" ht="24.95" customHeight="1" x14ac:dyDescent="0.15">
      <c r="A304" s="23" t="s">
        <v>339</v>
      </c>
      <c r="B304" s="23"/>
      <c r="C304" s="24" t="s">
        <v>311</v>
      </c>
      <c r="D304" s="24"/>
      <c r="E304" s="24"/>
      <c r="F304" s="24"/>
      <c r="G304" s="24"/>
    </row>
    <row r="305" spans="1:7" ht="15" customHeight="1" x14ac:dyDescent="0.15"/>
    <row r="306" spans="1:7" ht="24.95" customHeight="1" x14ac:dyDescent="0.15">
      <c r="A306" s="15" t="s">
        <v>536</v>
      </c>
      <c r="B306" s="15"/>
      <c r="C306" s="15"/>
      <c r="D306" s="15"/>
      <c r="E306" s="15"/>
      <c r="F306" s="15"/>
      <c r="G306" s="15"/>
    </row>
    <row r="307" spans="1:7" ht="15" customHeight="1" x14ac:dyDescent="0.15"/>
    <row r="308" spans="1:7" ht="50.1" customHeight="1" x14ac:dyDescent="0.15">
      <c r="A308" s="6" t="s">
        <v>243</v>
      </c>
      <c r="B308" s="20" t="s">
        <v>481</v>
      </c>
      <c r="C308" s="20"/>
      <c r="D308" s="6" t="s">
        <v>511</v>
      </c>
      <c r="E308" s="6" t="s">
        <v>512</v>
      </c>
      <c r="F308" s="6" t="s">
        <v>513</v>
      </c>
      <c r="G308" s="6" t="s">
        <v>514</v>
      </c>
    </row>
    <row r="309" spans="1:7" ht="15" customHeight="1" x14ac:dyDescent="0.15">
      <c r="A309" s="6">
        <v>1</v>
      </c>
      <c r="B309" s="20">
        <v>2</v>
      </c>
      <c r="C309" s="20"/>
      <c r="D309" s="6">
        <v>3</v>
      </c>
      <c r="E309" s="6">
        <v>4</v>
      </c>
      <c r="F309" s="6">
        <v>5</v>
      </c>
      <c r="G309" s="6">
        <v>6</v>
      </c>
    </row>
    <row r="310" spans="1:7" ht="39.950000000000003" customHeight="1" x14ac:dyDescent="0.15">
      <c r="A310" s="6" t="s">
        <v>374</v>
      </c>
      <c r="B310" s="19" t="s">
        <v>537</v>
      </c>
      <c r="C310" s="19"/>
      <c r="D310" s="6"/>
      <c r="E310" s="9">
        <v>1</v>
      </c>
      <c r="F310" s="9">
        <v>1665019.01</v>
      </c>
      <c r="G310" s="9">
        <v>1665019.01</v>
      </c>
    </row>
    <row r="311" spans="1:7" ht="39.950000000000003" customHeight="1" x14ac:dyDescent="0.15">
      <c r="A311" s="6" t="s">
        <v>374</v>
      </c>
      <c r="B311" s="19" t="s">
        <v>574</v>
      </c>
      <c r="C311" s="19"/>
      <c r="D311" s="6"/>
      <c r="E311" s="9">
        <v>1</v>
      </c>
      <c r="F311" s="9">
        <v>104561.02</v>
      </c>
      <c r="G311" s="9">
        <v>104561.02</v>
      </c>
    </row>
    <row r="312" spans="1:7" ht="24.95" customHeight="1" x14ac:dyDescent="0.15">
      <c r="A312" s="25" t="s">
        <v>516</v>
      </c>
      <c r="B312" s="25"/>
      <c r="C312" s="25"/>
      <c r="D312" s="25"/>
      <c r="E312" s="10">
        <f>SUBTOTAL(9,E310:E311)</f>
        <v>2</v>
      </c>
      <c r="F312" s="10" t="s">
        <v>255</v>
      </c>
      <c r="G312" s="10">
        <f>SUBTOTAL(9,G310:G311)</f>
        <v>1769580.03</v>
      </c>
    </row>
    <row r="313" spans="1:7" ht="24.95" customHeight="1" x14ac:dyDescent="0.15">
      <c r="A313" s="25" t="s">
        <v>517</v>
      </c>
      <c r="B313" s="25"/>
      <c r="C313" s="25"/>
      <c r="D313" s="25"/>
      <c r="E313" s="25"/>
      <c r="F313" s="25"/>
      <c r="G313" s="10">
        <f>SUBTOTAL(9,G310:G312)</f>
        <v>1769580.03</v>
      </c>
    </row>
    <row r="314" spans="1:7" ht="24.95" customHeight="1" x14ac:dyDescent="0.15"/>
    <row r="315" spans="1:7" ht="20.100000000000001" customHeight="1" x14ac:dyDescent="0.15">
      <c r="A315" s="23" t="s">
        <v>336</v>
      </c>
      <c r="B315" s="23"/>
      <c r="C315" s="24" t="s">
        <v>206</v>
      </c>
      <c r="D315" s="24"/>
      <c r="E315" s="24"/>
      <c r="F315" s="24"/>
      <c r="G315" s="24"/>
    </row>
    <row r="316" spans="1:7" ht="20.100000000000001" customHeight="1" x14ac:dyDescent="0.15">
      <c r="A316" s="23" t="s">
        <v>337</v>
      </c>
      <c r="B316" s="23"/>
      <c r="C316" s="24" t="s">
        <v>338</v>
      </c>
      <c r="D316" s="24"/>
      <c r="E316" s="24"/>
      <c r="F316" s="24"/>
      <c r="G316" s="24"/>
    </row>
    <row r="317" spans="1:7" ht="24.95" customHeight="1" x14ac:dyDescent="0.15">
      <c r="A317" s="23" t="s">
        <v>339</v>
      </c>
      <c r="B317" s="23"/>
      <c r="C317" s="24" t="s">
        <v>311</v>
      </c>
      <c r="D317" s="24"/>
      <c r="E317" s="24"/>
      <c r="F317" s="24"/>
      <c r="G317" s="24"/>
    </row>
    <row r="318" spans="1:7" ht="15" customHeight="1" x14ac:dyDescent="0.15"/>
    <row r="319" spans="1:7" ht="24.95" customHeight="1" x14ac:dyDescent="0.15">
      <c r="A319" s="15" t="s">
        <v>538</v>
      </c>
      <c r="B319" s="15"/>
      <c r="C319" s="15"/>
      <c r="D319" s="15"/>
      <c r="E319" s="15"/>
      <c r="F319" s="15"/>
      <c r="G319" s="15"/>
    </row>
    <row r="320" spans="1:7" ht="15" customHeight="1" x14ac:dyDescent="0.15"/>
    <row r="321" spans="1:7" ht="50.1" customHeight="1" x14ac:dyDescent="0.15">
      <c r="A321" s="6" t="s">
        <v>243</v>
      </c>
      <c r="B321" s="20" t="s">
        <v>481</v>
      </c>
      <c r="C321" s="20"/>
      <c r="D321" s="6" t="s">
        <v>511</v>
      </c>
      <c r="E321" s="6" t="s">
        <v>512</v>
      </c>
      <c r="F321" s="6" t="s">
        <v>513</v>
      </c>
      <c r="G321" s="6" t="s">
        <v>514</v>
      </c>
    </row>
    <row r="322" spans="1:7" ht="15" customHeight="1" x14ac:dyDescent="0.15">
      <c r="A322" s="6">
        <v>1</v>
      </c>
      <c r="B322" s="20">
        <v>2</v>
      </c>
      <c r="C322" s="20"/>
      <c r="D322" s="6">
        <v>3</v>
      </c>
      <c r="E322" s="6">
        <v>4</v>
      </c>
      <c r="F322" s="6">
        <v>5</v>
      </c>
      <c r="G322" s="6">
        <v>6</v>
      </c>
    </row>
    <row r="323" spans="1:7" ht="39.950000000000003" customHeight="1" x14ac:dyDescent="0.15">
      <c r="A323" s="6" t="s">
        <v>382</v>
      </c>
      <c r="B323" s="19" t="s">
        <v>575</v>
      </c>
      <c r="C323" s="19"/>
      <c r="D323" s="6"/>
      <c r="E323" s="9">
        <v>1</v>
      </c>
      <c r="F323" s="9">
        <v>2254685.38</v>
      </c>
      <c r="G323" s="9">
        <v>2254685.38</v>
      </c>
    </row>
    <row r="324" spans="1:7" ht="24.95" customHeight="1" x14ac:dyDescent="0.15">
      <c r="A324" s="25" t="s">
        <v>516</v>
      </c>
      <c r="B324" s="25"/>
      <c r="C324" s="25"/>
      <c r="D324" s="25"/>
      <c r="E324" s="10">
        <f>SUBTOTAL(9,E323:E323)</f>
        <v>1</v>
      </c>
      <c r="F324" s="10" t="s">
        <v>255</v>
      </c>
      <c r="G324" s="10">
        <f>SUBTOTAL(9,G323:G323)</f>
        <v>2254685.38</v>
      </c>
    </row>
    <row r="325" spans="1:7" ht="24.95" customHeight="1" x14ac:dyDescent="0.15">
      <c r="A325" s="25" t="s">
        <v>517</v>
      </c>
      <c r="B325" s="25"/>
      <c r="C325" s="25"/>
      <c r="D325" s="25"/>
      <c r="E325" s="25"/>
      <c r="F325" s="25"/>
      <c r="G325" s="10">
        <f>SUBTOTAL(9,G323:G324)</f>
        <v>2254685.38</v>
      </c>
    </row>
    <row r="326" spans="1:7" ht="24.95" customHeight="1" x14ac:dyDescent="0.15"/>
    <row r="327" spans="1:7" ht="20.100000000000001" customHeight="1" x14ac:dyDescent="0.15">
      <c r="A327" s="23" t="s">
        <v>336</v>
      </c>
      <c r="B327" s="23"/>
      <c r="C327" s="24" t="s">
        <v>206</v>
      </c>
      <c r="D327" s="24"/>
      <c r="E327" s="24"/>
      <c r="F327" s="24"/>
      <c r="G327" s="24"/>
    </row>
    <row r="328" spans="1:7" ht="20.100000000000001" customHeight="1" x14ac:dyDescent="0.15">
      <c r="A328" s="23" t="s">
        <v>337</v>
      </c>
      <c r="B328" s="23"/>
      <c r="C328" s="24" t="s">
        <v>576</v>
      </c>
      <c r="D328" s="24"/>
      <c r="E328" s="24"/>
      <c r="F328" s="24"/>
      <c r="G328" s="24"/>
    </row>
    <row r="329" spans="1:7" ht="24.95" customHeight="1" x14ac:dyDescent="0.15">
      <c r="A329" s="23" t="s">
        <v>339</v>
      </c>
      <c r="B329" s="23"/>
      <c r="C329" s="24" t="s">
        <v>311</v>
      </c>
      <c r="D329" s="24"/>
      <c r="E329" s="24"/>
      <c r="F329" s="24"/>
      <c r="G329" s="24"/>
    </row>
    <row r="330" spans="1:7" ht="15" customHeight="1" x14ac:dyDescent="0.15"/>
    <row r="331" spans="1:7" ht="24.95" customHeight="1" x14ac:dyDescent="0.15">
      <c r="A331" s="15" t="s">
        <v>522</v>
      </c>
      <c r="B331" s="15"/>
      <c r="C331" s="15"/>
      <c r="D331" s="15"/>
      <c r="E331" s="15"/>
      <c r="F331" s="15"/>
      <c r="G331" s="15"/>
    </row>
    <row r="332" spans="1:7" ht="15" customHeight="1" x14ac:dyDescent="0.15"/>
    <row r="333" spans="1:7" ht="50.1" customHeight="1" x14ac:dyDescent="0.15">
      <c r="A333" s="6" t="s">
        <v>243</v>
      </c>
      <c r="B333" s="20" t="s">
        <v>481</v>
      </c>
      <c r="C333" s="20"/>
      <c r="D333" s="6" t="s">
        <v>511</v>
      </c>
      <c r="E333" s="6" t="s">
        <v>512</v>
      </c>
      <c r="F333" s="6" t="s">
        <v>513</v>
      </c>
      <c r="G333" s="6" t="s">
        <v>514</v>
      </c>
    </row>
    <row r="334" spans="1:7" ht="15" customHeight="1" x14ac:dyDescent="0.15">
      <c r="A334" s="6">
        <v>1</v>
      </c>
      <c r="B334" s="20">
        <v>2</v>
      </c>
      <c r="C334" s="20"/>
      <c r="D334" s="6">
        <v>3</v>
      </c>
      <c r="E334" s="6">
        <v>4</v>
      </c>
      <c r="F334" s="6">
        <v>5</v>
      </c>
      <c r="G334" s="6">
        <v>6</v>
      </c>
    </row>
    <row r="335" spans="1:7" ht="39.950000000000003" customHeight="1" x14ac:dyDescent="0.15">
      <c r="A335" s="6" t="s">
        <v>376</v>
      </c>
      <c r="B335" s="19" t="s">
        <v>523</v>
      </c>
      <c r="C335" s="19"/>
      <c r="D335" s="6"/>
      <c r="E335" s="9">
        <v>1</v>
      </c>
      <c r="F335" s="9">
        <v>3202170</v>
      </c>
      <c r="G335" s="9">
        <v>3202170</v>
      </c>
    </row>
    <row r="336" spans="1:7" ht="24.95" customHeight="1" x14ac:dyDescent="0.15">
      <c r="A336" s="25" t="s">
        <v>516</v>
      </c>
      <c r="B336" s="25"/>
      <c r="C336" s="25"/>
      <c r="D336" s="25"/>
      <c r="E336" s="10">
        <f>SUBTOTAL(9,E335:E335)</f>
        <v>1</v>
      </c>
      <c r="F336" s="10" t="s">
        <v>255</v>
      </c>
      <c r="G336" s="10">
        <f>SUBTOTAL(9,G335:G335)</f>
        <v>3202170</v>
      </c>
    </row>
    <row r="337" spans="1:7" ht="24.95" customHeight="1" x14ac:dyDescent="0.15">
      <c r="A337" s="25" t="s">
        <v>517</v>
      </c>
      <c r="B337" s="25"/>
      <c r="C337" s="25"/>
      <c r="D337" s="25"/>
      <c r="E337" s="25"/>
      <c r="F337" s="25"/>
      <c r="G337" s="10">
        <f>SUBTOTAL(9,G335:G336)</f>
        <v>3202170</v>
      </c>
    </row>
    <row r="338" spans="1:7" ht="24.95" customHeight="1" x14ac:dyDescent="0.15"/>
    <row r="339" spans="1:7" ht="20.100000000000001" customHeight="1" x14ac:dyDescent="0.15">
      <c r="A339" s="23" t="s">
        <v>336</v>
      </c>
      <c r="B339" s="23"/>
      <c r="C339" s="24" t="s">
        <v>206</v>
      </c>
      <c r="D339" s="24"/>
      <c r="E339" s="24"/>
      <c r="F339" s="24"/>
      <c r="G339" s="24"/>
    </row>
    <row r="340" spans="1:7" ht="20.100000000000001" customHeight="1" x14ac:dyDescent="0.15">
      <c r="A340" s="23" t="s">
        <v>337</v>
      </c>
      <c r="B340" s="23"/>
      <c r="C340" s="24" t="s">
        <v>576</v>
      </c>
      <c r="D340" s="24"/>
      <c r="E340" s="24"/>
      <c r="F340" s="24"/>
      <c r="G340" s="24"/>
    </row>
    <row r="341" spans="1:7" ht="24.95" customHeight="1" x14ac:dyDescent="0.15">
      <c r="A341" s="23" t="s">
        <v>339</v>
      </c>
      <c r="B341" s="23"/>
      <c r="C341" s="24" t="s">
        <v>311</v>
      </c>
      <c r="D341" s="24"/>
      <c r="E341" s="24"/>
      <c r="F341" s="24"/>
      <c r="G341" s="24"/>
    </row>
    <row r="342" spans="1:7" ht="15" customHeight="1" x14ac:dyDescent="0.15"/>
    <row r="343" spans="1:7" ht="24.95" customHeight="1" x14ac:dyDescent="0.15">
      <c r="A343" s="15" t="s">
        <v>526</v>
      </c>
      <c r="B343" s="15"/>
      <c r="C343" s="15"/>
      <c r="D343" s="15"/>
      <c r="E343" s="15"/>
      <c r="F343" s="15"/>
      <c r="G343" s="15"/>
    </row>
    <row r="344" spans="1:7" ht="15" customHeight="1" x14ac:dyDescent="0.15"/>
    <row r="345" spans="1:7" ht="50.1" customHeight="1" x14ac:dyDescent="0.15">
      <c r="A345" s="6" t="s">
        <v>243</v>
      </c>
      <c r="B345" s="20" t="s">
        <v>481</v>
      </c>
      <c r="C345" s="20"/>
      <c r="D345" s="6" t="s">
        <v>511</v>
      </c>
      <c r="E345" s="6" t="s">
        <v>512</v>
      </c>
      <c r="F345" s="6" t="s">
        <v>513</v>
      </c>
      <c r="G345" s="6" t="s">
        <v>514</v>
      </c>
    </row>
    <row r="346" spans="1:7" ht="15" customHeight="1" x14ac:dyDescent="0.15">
      <c r="A346" s="6">
        <v>1</v>
      </c>
      <c r="B346" s="20">
        <v>2</v>
      </c>
      <c r="C346" s="20"/>
      <c r="D346" s="6">
        <v>3</v>
      </c>
      <c r="E346" s="6">
        <v>4</v>
      </c>
      <c r="F346" s="6">
        <v>5</v>
      </c>
      <c r="G346" s="6">
        <v>6</v>
      </c>
    </row>
    <row r="347" spans="1:7" ht="20.100000000000001" customHeight="1" x14ac:dyDescent="0.15">
      <c r="A347" s="6" t="s">
        <v>378</v>
      </c>
      <c r="B347" s="19" t="s">
        <v>577</v>
      </c>
      <c r="C347" s="19"/>
      <c r="D347" s="6"/>
      <c r="E347" s="9">
        <v>1</v>
      </c>
      <c r="F347" s="9">
        <v>1447495</v>
      </c>
      <c r="G347" s="9">
        <v>1447495</v>
      </c>
    </row>
    <row r="348" spans="1:7" ht="24.95" customHeight="1" x14ac:dyDescent="0.15">
      <c r="A348" s="25" t="s">
        <v>516</v>
      </c>
      <c r="B348" s="25"/>
      <c r="C348" s="25"/>
      <c r="D348" s="25"/>
      <c r="E348" s="10">
        <f>SUBTOTAL(9,E347:E347)</f>
        <v>1</v>
      </c>
      <c r="F348" s="10" t="s">
        <v>255</v>
      </c>
      <c r="G348" s="10">
        <f>SUBTOTAL(9,G347:G347)</f>
        <v>1447495</v>
      </c>
    </row>
    <row r="349" spans="1:7" ht="24.95" customHeight="1" x14ac:dyDescent="0.15">
      <c r="A349" s="25" t="s">
        <v>517</v>
      </c>
      <c r="B349" s="25"/>
      <c r="C349" s="25"/>
      <c r="D349" s="25"/>
      <c r="E349" s="25"/>
      <c r="F349" s="25"/>
      <c r="G349" s="10">
        <f>SUBTOTAL(9,G347:G348)</f>
        <v>1447495</v>
      </c>
    </row>
    <row r="350" spans="1:7" ht="24.95" customHeight="1" x14ac:dyDescent="0.15"/>
    <row r="351" spans="1:7" ht="20.100000000000001" customHeight="1" x14ac:dyDescent="0.15">
      <c r="A351" s="23" t="s">
        <v>336</v>
      </c>
      <c r="B351" s="23"/>
      <c r="C351" s="24" t="s">
        <v>206</v>
      </c>
      <c r="D351" s="24"/>
      <c r="E351" s="24"/>
      <c r="F351" s="24"/>
      <c r="G351" s="24"/>
    </row>
    <row r="352" spans="1:7" ht="20.100000000000001" customHeight="1" x14ac:dyDescent="0.15">
      <c r="A352" s="23" t="s">
        <v>337</v>
      </c>
      <c r="B352" s="23"/>
      <c r="C352" s="24" t="s">
        <v>576</v>
      </c>
      <c r="D352" s="24"/>
      <c r="E352" s="24"/>
      <c r="F352" s="24"/>
      <c r="G352" s="24"/>
    </row>
    <row r="353" spans="1:7" ht="24.95" customHeight="1" x14ac:dyDescent="0.15">
      <c r="A353" s="23" t="s">
        <v>339</v>
      </c>
      <c r="B353" s="23"/>
      <c r="C353" s="24" t="s">
        <v>311</v>
      </c>
      <c r="D353" s="24"/>
      <c r="E353" s="24"/>
      <c r="F353" s="24"/>
      <c r="G353" s="24"/>
    </row>
    <row r="354" spans="1:7" ht="15" customHeight="1" x14ac:dyDescent="0.15"/>
    <row r="355" spans="1:7" ht="24.95" customHeight="1" x14ac:dyDescent="0.15">
      <c r="A355" s="15" t="s">
        <v>530</v>
      </c>
      <c r="B355" s="15"/>
      <c r="C355" s="15"/>
      <c r="D355" s="15"/>
      <c r="E355" s="15"/>
      <c r="F355" s="15"/>
      <c r="G355" s="15"/>
    </row>
    <row r="356" spans="1:7" ht="15" customHeight="1" x14ac:dyDescent="0.15"/>
    <row r="357" spans="1:7" ht="50.1" customHeight="1" x14ac:dyDescent="0.15">
      <c r="A357" s="6" t="s">
        <v>243</v>
      </c>
      <c r="B357" s="20" t="s">
        <v>481</v>
      </c>
      <c r="C357" s="20"/>
      <c r="D357" s="6" t="s">
        <v>511</v>
      </c>
      <c r="E357" s="6" t="s">
        <v>512</v>
      </c>
      <c r="F357" s="6" t="s">
        <v>513</v>
      </c>
      <c r="G357" s="6" t="s">
        <v>514</v>
      </c>
    </row>
    <row r="358" spans="1:7" ht="15" customHeight="1" x14ac:dyDescent="0.15">
      <c r="A358" s="6">
        <v>1</v>
      </c>
      <c r="B358" s="20">
        <v>2</v>
      </c>
      <c r="C358" s="20"/>
      <c r="D358" s="6">
        <v>3</v>
      </c>
      <c r="E358" s="6">
        <v>4</v>
      </c>
      <c r="F358" s="6">
        <v>5</v>
      </c>
      <c r="G358" s="6">
        <v>6</v>
      </c>
    </row>
    <row r="359" spans="1:7" ht="39.950000000000003" customHeight="1" x14ac:dyDescent="0.15">
      <c r="A359" s="6" t="s">
        <v>380</v>
      </c>
      <c r="B359" s="19" t="s">
        <v>578</v>
      </c>
      <c r="C359" s="19"/>
      <c r="D359" s="6"/>
      <c r="E359" s="9">
        <v>1</v>
      </c>
      <c r="F359" s="9">
        <v>4909485.8099999996</v>
      </c>
      <c r="G359" s="9">
        <v>4909485.8099999996</v>
      </c>
    </row>
    <row r="360" spans="1:7" ht="24.95" customHeight="1" x14ac:dyDescent="0.15">
      <c r="A360" s="25" t="s">
        <v>516</v>
      </c>
      <c r="B360" s="25"/>
      <c r="C360" s="25"/>
      <c r="D360" s="25"/>
      <c r="E360" s="10">
        <f>SUBTOTAL(9,E359:E359)</f>
        <v>1</v>
      </c>
      <c r="F360" s="10" t="s">
        <v>255</v>
      </c>
      <c r="G360" s="10">
        <f>SUBTOTAL(9,G359:G359)</f>
        <v>4909485.8099999996</v>
      </c>
    </row>
    <row r="361" spans="1:7" ht="24.95" customHeight="1" x14ac:dyDescent="0.15">
      <c r="A361" s="25" t="s">
        <v>517</v>
      </c>
      <c r="B361" s="25"/>
      <c r="C361" s="25"/>
      <c r="D361" s="25"/>
      <c r="E361" s="25"/>
      <c r="F361" s="25"/>
      <c r="G361" s="10">
        <f>SUBTOTAL(9,G359:G360)</f>
        <v>4909485.8099999996</v>
      </c>
    </row>
    <row r="362" spans="1:7" ht="24.95" customHeight="1" x14ac:dyDescent="0.15"/>
    <row r="363" spans="1:7" ht="20.100000000000001" customHeight="1" x14ac:dyDescent="0.15">
      <c r="A363" s="23" t="s">
        <v>336</v>
      </c>
      <c r="B363" s="23"/>
      <c r="C363" s="24" t="s">
        <v>206</v>
      </c>
      <c r="D363" s="24"/>
      <c r="E363" s="24"/>
      <c r="F363" s="24"/>
      <c r="G363" s="24"/>
    </row>
    <row r="364" spans="1:7" ht="20.100000000000001" customHeight="1" x14ac:dyDescent="0.15">
      <c r="A364" s="23" t="s">
        <v>337</v>
      </c>
      <c r="B364" s="23"/>
      <c r="C364" s="24" t="s">
        <v>576</v>
      </c>
      <c r="D364" s="24"/>
      <c r="E364" s="24"/>
      <c r="F364" s="24"/>
      <c r="G364" s="24"/>
    </row>
    <row r="365" spans="1:7" ht="24.95" customHeight="1" x14ac:dyDescent="0.15">
      <c r="A365" s="23" t="s">
        <v>339</v>
      </c>
      <c r="B365" s="23"/>
      <c r="C365" s="24" t="s">
        <v>311</v>
      </c>
      <c r="D365" s="24"/>
      <c r="E365" s="24"/>
      <c r="F365" s="24"/>
      <c r="G365" s="24"/>
    </row>
    <row r="366" spans="1:7" ht="15" customHeight="1" x14ac:dyDescent="0.15"/>
    <row r="367" spans="1:7" ht="24.95" customHeight="1" x14ac:dyDescent="0.15">
      <c r="A367" s="15" t="s">
        <v>536</v>
      </c>
      <c r="B367" s="15"/>
      <c r="C367" s="15"/>
      <c r="D367" s="15"/>
      <c r="E367" s="15"/>
      <c r="F367" s="15"/>
      <c r="G367" s="15"/>
    </row>
    <row r="368" spans="1:7" ht="15" customHeight="1" x14ac:dyDescent="0.15"/>
    <row r="369" spans="1:7" ht="50.1" customHeight="1" x14ac:dyDescent="0.15">
      <c r="A369" s="6" t="s">
        <v>243</v>
      </c>
      <c r="B369" s="20" t="s">
        <v>481</v>
      </c>
      <c r="C369" s="20"/>
      <c r="D369" s="6" t="s">
        <v>511</v>
      </c>
      <c r="E369" s="6" t="s">
        <v>512</v>
      </c>
      <c r="F369" s="6" t="s">
        <v>513</v>
      </c>
      <c r="G369" s="6" t="s">
        <v>514</v>
      </c>
    </row>
    <row r="370" spans="1:7" ht="15" customHeight="1" x14ac:dyDescent="0.15">
      <c r="A370" s="6">
        <v>1</v>
      </c>
      <c r="B370" s="20">
        <v>2</v>
      </c>
      <c r="C370" s="20"/>
      <c r="D370" s="6">
        <v>3</v>
      </c>
      <c r="E370" s="6">
        <v>4</v>
      </c>
      <c r="F370" s="6">
        <v>5</v>
      </c>
      <c r="G370" s="6">
        <v>6</v>
      </c>
    </row>
    <row r="371" spans="1:7" ht="39.950000000000003" customHeight="1" x14ac:dyDescent="0.15">
      <c r="A371" s="6" t="s">
        <v>374</v>
      </c>
      <c r="B371" s="19" t="s">
        <v>579</v>
      </c>
      <c r="C371" s="19"/>
      <c r="D371" s="6"/>
      <c r="E371" s="9">
        <v>1</v>
      </c>
      <c r="F371" s="9">
        <v>175335</v>
      </c>
      <c r="G371" s="9">
        <v>175335</v>
      </c>
    </row>
    <row r="372" spans="1:7" ht="24.95" customHeight="1" x14ac:dyDescent="0.15">
      <c r="A372" s="25" t="s">
        <v>516</v>
      </c>
      <c r="B372" s="25"/>
      <c r="C372" s="25"/>
      <c r="D372" s="25"/>
      <c r="E372" s="10">
        <f>SUBTOTAL(9,E371:E371)</f>
        <v>1</v>
      </c>
      <c r="F372" s="10" t="s">
        <v>255</v>
      </c>
      <c r="G372" s="10">
        <f>SUBTOTAL(9,G371:G371)</f>
        <v>175335</v>
      </c>
    </row>
    <row r="373" spans="1:7" ht="24.95" customHeight="1" x14ac:dyDescent="0.15">
      <c r="A373" s="25" t="s">
        <v>517</v>
      </c>
      <c r="B373" s="25"/>
      <c r="C373" s="25"/>
      <c r="D373" s="25"/>
      <c r="E373" s="25"/>
      <c r="F373" s="25"/>
      <c r="G373" s="10">
        <f>SUBTOTAL(9,G371:G372)</f>
        <v>175335</v>
      </c>
    </row>
    <row r="374" spans="1:7" ht="24.95" customHeight="1" x14ac:dyDescent="0.15"/>
    <row r="375" spans="1:7" ht="20.100000000000001" customHeight="1" x14ac:dyDescent="0.15">
      <c r="A375" s="23" t="s">
        <v>336</v>
      </c>
      <c r="B375" s="23"/>
      <c r="C375" s="24" t="s">
        <v>216</v>
      </c>
      <c r="D375" s="24"/>
      <c r="E375" s="24"/>
      <c r="F375" s="24"/>
      <c r="G375" s="24"/>
    </row>
    <row r="376" spans="1:7" ht="20.100000000000001" customHeight="1" x14ac:dyDescent="0.15">
      <c r="A376" s="23" t="s">
        <v>337</v>
      </c>
      <c r="B376" s="23"/>
      <c r="C376" s="24" t="s">
        <v>475</v>
      </c>
      <c r="D376" s="24"/>
      <c r="E376" s="24"/>
      <c r="F376" s="24"/>
      <c r="G376" s="24"/>
    </row>
    <row r="377" spans="1:7" ht="24.95" customHeight="1" x14ac:dyDescent="0.15">
      <c r="A377" s="23" t="s">
        <v>339</v>
      </c>
      <c r="B377" s="23"/>
      <c r="C377" s="24" t="s">
        <v>311</v>
      </c>
      <c r="D377" s="24"/>
      <c r="E377" s="24"/>
      <c r="F377" s="24"/>
      <c r="G377" s="24"/>
    </row>
    <row r="378" spans="1:7" ht="15" customHeight="1" x14ac:dyDescent="0.15"/>
    <row r="379" spans="1:7" ht="24.95" customHeight="1" x14ac:dyDescent="0.15">
      <c r="A379" s="15" t="s">
        <v>520</v>
      </c>
      <c r="B379" s="15"/>
      <c r="C379" s="15"/>
      <c r="D379" s="15"/>
      <c r="E379" s="15"/>
      <c r="F379" s="15"/>
      <c r="G379" s="15"/>
    </row>
    <row r="380" spans="1:7" ht="15" customHeight="1" x14ac:dyDescent="0.15"/>
    <row r="381" spans="1:7" ht="50.1" customHeight="1" x14ac:dyDescent="0.15">
      <c r="A381" s="6" t="s">
        <v>243</v>
      </c>
      <c r="B381" s="20" t="s">
        <v>481</v>
      </c>
      <c r="C381" s="20"/>
      <c r="D381" s="6" t="s">
        <v>511</v>
      </c>
      <c r="E381" s="6" t="s">
        <v>512</v>
      </c>
      <c r="F381" s="6" t="s">
        <v>513</v>
      </c>
      <c r="G381" s="6" t="s">
        <v>514</v>
      </c>
    </row>
    <row r="382" spans="1:7" ht="15" customHeight="1" x14ac:dyDescent="0.15">
      <c r="A382" s="6">
        <v>1</v>
      </c>
      <c r="B382" s="20">
        <v>2</v>
      </c>
      <c r="C382" s="20"/>
      <c r="D382" s="6">
        <v>3</v>
      </c>
      <c r="E382" s="6">
        <v>4</v>
      </c>
      <c r="F382" s="6">
        <v>5</v>
      </c>
      <c r="G382" s="6">
        <v>6</v>
      </c>
    </row>
    <row r="383" spans="1:7" ht="20.100000000000001" customHeight="1" x14ac:dyDescent="0.15">
      <c r="A383" s="6" t="s">
        <v>357</v>
      </c>
      <c r="B383" s="19" t="s">
        <v>580</v>
      </c>
      <c r="C383" s="19"/>
      <c r="D383" s="6"/>
      <c r="E383" s="9">
        <v>1</v>
      </c>
      <c r="F383" s="9">
        <v>291628.21000000002</v>
      </c>
      <c r="G383" s="9">
        <v>291628.21000000002</v>
      </c>
    </row>
    <row r="384" spans="1:7" ht="24.95" customHeight="1" x14ac:dyDescent="0.15">
      <c r="A384" s="25" t="s">
        <v>516</v>
      </c>
      <c r="B384" s="25"/>
      <c r="C384" s="25"/>
      <c r="D384" s="25"/>
      <c r="E384" s="10">
        <f>SUBTOTAL(9,E383:E383)</f>
        <v>1</v>
      </c>
      <c r="F384" s="10" t="s">
        <v>255</v>
      </c>
      <c r="G384" s="10">
        <f>SUBTOTAL(9,G383:G383)</f>
        <v>291628.21000000002</v>
      </c>
    </row>
    <row r="385" spans="1:7" ht="24.95" customHeight="1" x14ac:dyDescent="0.15">
      <c r="A385" s="25" t="s">
        <v>517</v>
      </c>
      <c r="B385" s="25"/>
      <c r="C385" s="25"/>
      <c r="D385" s="25"/>
      <c r="E385" s="25"/>
      <c r="F385" s="25"/>
      <c r="G385" s="10">
        <f>SUBTOTAL(9,G383:G384)</f>
        <v>291628.21000000002</v>
      </c>
    </row>
    <row r="386" spans="1:7" ht="24.95" customHeight="1" x14ac:dyDescent="0.15"/>
    <row r="387" spans="1:7" ht="20.100000000000001" customHeight="1" x14ac:dyDescent="0.15">
      <c r="A387" s="23" t="s">
        <v>336</v>
      </c>
      <c r="B387" s="23"/>
      <c r="C387" s="24" t="s">
        <v>216</v>
      </c>
      <c r="D387" s="24"/>
      <c r="E387" s="24"/>
      <c r="F387" s="24"/>
      <c r="G387" s="24"/>
    </row>
    <row r="388" spans="1:7" ht="20.100000000000001" customHeight="1" x14ac:dyDescent="0.15">
      <c r="A388" s="23" t="s">
        <v>337</v>
      </c>
      <c r="B388" s="23"/>
      <c r="C388" s="24" t="s">
        <v>338</v>
      </c>
      <c r="D388" s="24"/>
      <c r="E388" s="24"/>
      <c r="F388" s="24"/>
      <c r="G388" s="24"/>
    </row>
    <row r="389" spans="1:7" ht="24.95" customHeight="1" x14ac:dyDescent="0.15">
      <c r="A389" s="23" t="s">
        <v>339</v>
      </c>
      <c r="B389" s="23"/>
      <c r="C389" s="24" t="s">
        <v>311</v>
      </c>
      <c r="D389" s="24"/>
      <c r="E389" s="24"/>
      <c r="F389" s="24"/>
      <c r="G389" s="24"/>
    </row>
    <row r="390" spans="1:7" ht="15" customHeight="1" x14ac:dyDescent="0.15"/>
    <row r="391" spans="1:7" ht="24.95" customHeight="1" x14ac:dyDescent="0.15">
      <c r="A391" s="15" t="s">
        <v>520</v>
      </c>
      <c r="B391" s="15"/>
      <c r="C391" s="15"/>
      <c r="D391" s="15"/>
      <c r="E391" s="15"/>
      <c r="F391" s="15"/>
      <c r="G391" s="15"/>
    </row>
    <row r="392" spans="1:7" ht="15" customHeight="1" x14ac:dyDescent="0.15"/>
    <row r="393" spans="1:7" ht="50.1" customHeight="1" x14ac:dyDescent="0.15">
      <c r="A393" s="6" t="s">
        <v>243</v>
      </c>
      <c r="B393" s="20" t="s">
        <v>481</v>
      </c>
      <c r="C393" s="20"/>
      <c r="D393" s="6" t="s">
        <v>511</v>
      </c>
      <c r="E393" s="6" t="s">
        <v>512</v>
      </c>
      <c r="F393" s="6" t="s">
        <v>513</v>
      </c>
      <c r="G393" s="6" t="s">
        <v>514</v>
      </c>
    </row>
    <row r="394" spans="1:7" ht="15" customHeight="1" x14ac:dyDescent="0.15">
      <c r="A394" s="6">
        <v>1</v>
      </c>
      <c r="B394" s="20">
        <v>2</v>
      </c>
      <c r="C394" s="20"/>
      <c r="D394" s="6">
        <v>3</v>
      </c>
      <c r="E394" s="6">
        <v>4</v>
      </c>
      <c r="F394" s="6">
        <v>5</v>
      </c>
      <c r="G394" s="6">
        <v>6</v>
      </c>
    </row>
    <row r="395" spans="1:7" ht="20.100000000000001" customHeight="1" x14ac:dyDescent="0.15">
      <c r="A395" s="6" t="s">
        <v>357</v>
      </c>
      <c r="B395" s="19" t="s">
        <v>581</v>
      </c>
      <c r="C395" s="19"/>
      <c r="D395" s="6"/>
      <c r="E395" s="9">
        <v>1</v>
      </c>
      <c r="F395" s="9">
        <v>1385707.06</v>
      </c>
      <c r="G395" s="9">
        <v>1385707.06</v>
      </c>
    </row>
    <row r="396" spans="1:7" ht="20.100000000000001" customHeight="1" x14ac:dyDescent="0.15">
      <c r="A396" s="6" t="s">
        <v>357</v>
      </c>
      <c r="B396" s="19" t="s">
        <v>580</v>
      </c>
      <c r="C396" s="19"/>
      <c r="D396" s="6"/>
      <c r="E396" s="9">
        <v>1</v>
      </c>
      <c r="F396" s="9">
        <v>353972.54</v>
      </c>
      <c r="G396" s="9">
        <v>353972.54</v>
      </c>
    </row>
    <row r="397" spans="1:7" ht="20.100000000000001" customHeight="1" x14ac:dyDescent="0.15">
      <c r="A397" s="6" t="s">
        <v>357</v>
      </c>
      <c r="B397" s="19" t="s">
        <v>582</v>
      </c>
      <c r="C397" s="19"/>
      <c r="D397" s="6"/>
      <c r="E397" s="9">
        <v>1</v>
      </c>
      <c r="F397" s="9">
        <v>852107.25</v>
      </c>
      <c r="G397" s="9">
        <v>852107.25</v>
      </c>
    </row>
    <row r="398" spans="1:7" ht="24.95" customHeight="1" x14ac:dyDescent="0.15">
      <c r="A398" s="25" t="s">
        <v>516</v>
      </c>
      <c r="B398" s="25"/>
      <c r="C398" s="25"/>
      <c r="D398" s="25"/>
      <c r="E398" s="10">
        <f>SUBTOTAL(9,E395:E397)</f>
        <v>3</v>
      </c>
      <c r="F398" s="10" t="s">
        <v>255</v>
      </c>
      <c r="G398" s="10">
        <f>SUBTOTAL(9,G395:G397)</f>
        <v>2591786.85</v>
      </c>
    </row>
    <row r="399" spans="1:7" ht="24.95" customHeight="1" x14ac:dyDescent="0.15">
      <c r="A399" s="25" t="s">
        <v>517</v>
      </c>
      <c r="B399" s="25"/>
      <c r="C399" s="25"/>
      <c r="D399" s="25"/>
      <c r="E399" s="25"/>
      <c r="F399" s="25"/>
      <c r="G399" s="10">
        <f>SUBTOTAL(9,G395:G398)</f>
        <v>2591786.85</v>
      </c>
    </row>
    <row r="400" spans="1:7" ht="24.95" customHeight="1" x14ac:dyDescent="0.15"/>
    <row r="401" spans="1:7" ht="20.100000000000001" customHeight="1" x14ac:dyDescent="0.15">
      <c r="A401" s="23" t="s">
        <v>336</v>
      </c>
      <c r="B401" s="23"/>
      <c r="C401" s="24" t="s">
        <v>206</v>
      </c>
      <c r="D401" s="24"/>
      <c r="E401" s="24"/>
      <c r="F401" s="24"/>
      <c r="G401" s="24"/>
    </row>
    <row r="402" spans="1:7" ht="20.100000000000001" customHeight="1" x14ac:dyDescent="0.15">
      <c r="A402" s="23" t="s">
        <v>337</v>
      </c>
      <c r="B402" s="23"/>
      <c r="C402" s="24" t="s">
        <v>475</v>
      </c>
      <c r="D402" s="24"/>
      <c r="E402" s="24"/>
      <c r="F402" s="24"/>
      <c r="G402" s="24"/>
    </row>
    <row r="403" spans="1:7" ht="24.95" customHeight="1" x14ac:dyDescent="0.15">
      <c r="A403" s="23" t="s">
        <v>339</v>
      </c>
      <c r="B403" s="23"/>
      <c r="C403" s="24" t="s">
        <v>314</v>
      </c>
      <c r="D403" s="24"/>
      <c r="E403" s="24"/>
      <c r="F403" s="24"/>
      <c r="G403" s="24"/>
    </row>
    <row r="404" spans="1:7" ht="15" customHeight="1" x14ac:dyDescent="0.15"/>
    <row r="405" spans="1:7" ht="24.95" customHeight="1" x14ac:dyDescent="0.15">
      <c r="A405" s="15" t="s">
        <v>510</v>
      </c>
      <c r="B405" s="15"/>
      <c r="C405" s="15"/>
      <c r="D405" s="15"/>
      <c r="E405" s="15"/>
      <c r="F405" s="15"/>
      <c r="G405" s="15"/>
    </row>
    <row r="406" spans="1:7" ht="15" customHeight="1" x14ac:dyDescent="0.15"/>
    <row r="407" spans="1:7" ht="50.1" customHeight="1" x14ac:dyDescent="0.15">
      <c r="A407" s="6" t="s">
        <v>243</v>
      </c>
      <c r="B407" s="20" t="s">
        <v>481</v>
      </c>
      <c r="C407" s="20"/>
      <c r="D407" s="6" t="s">
        <v>511</v>
      </c>
      <c r="E407" s="6" t="s">
        <v>512</v>
      </c>
      <c r="F407" s="6" t="s">
        <v>513</v>
      </c>
      <c r="G407" s="6" t="s">
        <v>514</v>
      </c>
    </row>
    <row r="408" spans="1:7" ht="15" customHeight="1" x14ac:dyDescent="0.15">
      <c r="A408" s="6">
        <v>1</v>
      </c>
      <c r="B408" s="20">
        <v>2</v>
      </c>
      <c r="C408" s="20"/>
      <c r="D408" s="6">
        <v>3</v>
      </c>
      <c r="E408" s="6">
        <v>4</v>
      </c>
      <c r="F408" s="6">
        <v>5</v>
      </c>
      <c r="G408" s="6">
        <v>6</v>
      </c>
    </row>
    <row r="409" spans="1:7" ht="20.100000000000001" customHeight="1" x14ac:dyDescent="0.15">
      <c r="A409" s="6" t="s">
        <v>252</v>
      </c>
      <c r="B409" s="19" t="s">
        <v>515</v>
      </c>
      <c r="C409" s="19"/>
      <c r="D409" s="6" t="s">
        <v>56</v>
      </c>
      <c r="E409" s="9">
        <v>1</v>
      </c>
      <c r="F409" s="9">
        <v>25000</v>
      </c>
      <c r="G409" s="9">
        <v>25000</v>
      </c>
    </row>
    <row r="410" spans="1:7" ht="24.95" customHeight="1" x14ac:dyDescent="0.15">
      <c r="A410" s="25" t="s">
        <v>516</v>
      </c>
      <c r="B410" s="25"/>
      <c r="C410" s="25"/>
      <c r="D410" s="25"/>
      <c r="E410" s="10">
        <f>SUBTOTAL(9,E409:E409)</f>
        <v>1</v>
      </c>
      <c r="F410" s="10" t="s">
        <v>255</v>
      </c>
      <c r="G410" s="10">
        <f>SUBTOTAL(9,G409:G409)</f>
        <v>25000</v>
      </c>
    </row>
    <row r="411" spans="1:7" ht="24.95" customHeight="1" x14ac:dyDescent="0.15">
      <c r="A411" s="25" t="s">
        <v>517</v>
      </c>
      <c r="B411" s="25"/>
      <c r="C411" s="25"/>
      <c r="D411" s="25"/>
      <c r="E411" s="25"/>
      <c r="F411" s="25"/>
      <c r="G411" s="10">
        <f>SUBTOTAL(9,G409:G410)</f>
        <v>25000</v>
      </c>
    </row>
    <row r="412" spans="1:7" ht="24.95" customHeight="1" x14ac:dyDescent="0.15"/>
    <row r="413" spans="1:7" ht="20.100000000000001" customHeight="1" x14ac:dyDescent="0.15">
      <c r="A413" s="23" t="s">
        <v>336</v>
      </c>
      <c r="B413" s="23"/>
      <c r="C413" s="24" t="s">
        <v>206</v>
      </c>
      <c r="D413" s="24"/>
      <c r="E413" s="24"/>
      <c r="F413" s="24"/>
      <c r="G413" s="24"/>
    </row>
    <row r="414" spans="1:7" ht="20.100000000000001" customHeight="1" x14ac:dyDescent="0.15">
      <c r="A414" s="23" t="s">
        <v>337</v>
      </c>
      <c r="B414" s="23"/>
      <c r="C414" s="24" t="s">
        <v>475</v>
      </c>
      <c r="D414" s="24"/>
      <c r="E414" s="24"/>
      <c r="F414" s="24"/>
      <c r="G414" s="24"/>
    </row>
    <row r="415" spans="1:7" ht="24.95" customHeight="1" x14ac:dyDescent="0.15">
      <c r="A415" s="23" t="s">
        <v>339</v>
      </c>
      <c r="B415" s="23"/>
      <c r="C415" s="24" t="s">
        <v>314</v>
      </c>
      <c r="D415" s="24"/>
      <c r="E415" s="24"/>
      <c r="F415" s="24"/>
      <c r="G415" s="24"/>
    </row>
    <row r="416" spans="1:7" ht="15" customHeight="1" x14ac:dyDescent="0.15"/>
    <row r="417" spans="1:7" ht="24.95" customHeight="1" x14ac:dyDescent="0.15">
      <c r="A417" s="15" t="s">
        <v>518</v>
      </c>
      <c r="B417" s="15"/>
      <c r="C417" s="15"/>
      <c r="D417" s="15"/>
      <c r="E417" s="15"/>
      <c r="F417" s="15"/>
      <c r="G417" s="15"/>
    </row>
    <row r="418" spans="1:7" ht="15" customHeight="1" x14ac:dyDescent="0.15"/>
    <row r="419" spans="1:7" ht="50.1" customHeight="1" x14ac:dyDescent="0.15">
      <c r="A419" s="6" t="s">
        <v>243</v>
      </c>
      <c r="B419" s="20" t="s">
        <v>481</v>
      </c>
      <c r="C419" s="20"/>
      <c r="D419" s="6" t="s">
        <v>511</v>
      </c>
      <c r="E419" s="6" t="s">
        <v>512</v>
      </c>
      <c r="F419" s="6" t="s">
        <v>513</v>
      </c>
      <c r="G419" s="6" t="s">
        <v>514</v>
      </c>
    </row>
    <row r="420" spans="1:7" ht="15" customHeight="1" x14ac:dyDescent="0.15">
      <c r="A420" s="6">
        <v>1</v>
      </c>
      <c r="B420" s="20">
        <v>2</v>
      </c>
      <c r="C420" s="20"/>
      <c r="D420" s="6">
        <v>3</v>
      </c>
      <c r="E420" s="6">
        <v>4</v>
      </c>
      <c r="F420" s="6">
        <v>5</v>
      </c>
      <c r="G420" s="6">
        <v>6</v>
      </c>
    </row>
    <row r="421" spans="1:7" ht="20.100000000000001" customHeight="1" x14ac:dyDescent="0.15">
      <c r="A421" s="6" t="s">
        <v>351</v>
      </c>
      <c r="B421" s="19" t="s">
        <v>519</v>
      </c>
      <c r="C421" s="19"/>
      <c r="D421" s="6" t="s">
        <v>56</v>
      </c>
      <c r="E421" s="9">
        <v>1</v>
      </c>
      <c r="F421" s="9">
        <v>400000</v>
      </c>
      <c r="G421" s="9">
        <v>400000</v>
      </c>
    </row>
    <row r="422" spans="1:7" ht="24.95" customHeight="1" x14ac:dyDescent="0.15">
      <c r="A422" s="25" t="s">
        <v>516</v>
      </c>
      <c r="B422" s="25"/>
      <c r="C422" s="25"/>
      <c r="D422" s="25"/>
      <c r="E422" s="10">
        <f>SUBTOTAL(9,E421:E421)</f>
        <v>1</v>
      </c>
      <c r="F422" s="10" t="s">
        <v>255</v>
      </c>
      <c r="G422" s="10">
        <f>SUBTOTAL(9,G421:G421)</f>
        <v>400000</v>
      </c>
    </row>
    <row r="423" spans="1:7" ht="24.95" customHeight="1" x14ac:dyDescent="0.15">
      <c r="A423" s="25" t="s">
        <v>517</v>
      </c>
      <c r="B423" s="25"/>
      <c r="C423" s="25"/>
      <c r="D423" s="25"/>
      <c r="E423" s="25"/>
      <c r="F423" s="25"/>
      <c r="G423" s="10">
        <f>SUBTOTAL(9,G421:G422)</f>
        <v>400000</v>
      </c>
    </row>
    <row r="424" spans="1:7" ht="24.95" customHeight="1" x14ac:dyDescent="0.15"/>
    <row r="425" spans="1:7" ht="20.100000000000001" customHeight="1" x14ac:dyDescent="0.15">
      <c r="A425" s="23" t="s">
        <v>336</v>
      </c>
      <c r="B425" s="23"/>
      <c r="C425" s="24" t="s">
        <v>206</v>
      </c>
      <c r="D425" s="24"/>
      <c r="E425" s="24"/>
      <c r="F425" s="24"/>
      <c r="G425" s="24"/>
    </row>
    <row r="426" spans="1:7" ht="20.100000000000001" customHeight="1" x14ac:dyDescent="0.15">
      <c r="A426" s="23" t="s">
        <v>337</v>
      </c>
      <c r="B426" s="23"/>
      <c r="C426" s="24" t="s">
        <v>475</v>
      </c>
      <c r="D426" s="24"/>
      <c r="E426" s="24"/>
      <c r="F426" s="24"/>
      <c r="G426" s="24"/>
    </row>
    <row r="427" spans="1:7" ht="24.95" customHeight="1" x14ac:dyDescent="0.15">
      <c r="A427" s="23" t="s">
        <v>339</v>
      </c>
      <c r="B427" s="23"/>
      <c r="C427" s="24" t="s">
        <v>314</v>
      </c>
      <c r="D427" s="24"/>
      <c r="E427" s="24"/>
      <c r="F427" s="24"/>
      <c r="G427" s="24"/>
    </row>
    <row r="428" spans="1:7" ht="15" customHeight="1" x14ac:dyDescent="0.15"/>
    <row r="429" spans="1:7" ht="24.95" customHeight="1" x14ac:dyDescent="0.15">
      <c r="A429" s="15" t="s">
        <v>520</v>
      </c>
      <c r="B429" s="15"/>
      <c r="C429" s="15"/>
      <c r="D429" s="15"/>
      <c r="E429" s="15"/>
      <c r="F429" s="15"/>
      <c r="G429" s="15"/>
    </row>
    <row r="430" spans="1:7" ht="15" customHeight="1" x14ac:dyDescent="0.15"/>
    <row r="431" spans="1:7" ht="50.1" customHeight="1" x14ac:dyDescent="0.15">
      <c r="A431" s="6" t="s">
        <v>243</v>
      </c>
      <c r="B431" s="20" t="s">
        <v>481</v>
      </c>
      <c r="C431" s="20"/>
      <c r="D431" s="6" t="s">
        <v>511</v>
      </c>
      <c r="E431" s="6" t="s">
        <v>512</v>
      </c>
      <c r="F431" s="6" t="s">
        <v>513</v>
      </c>
      <c r="G431" s="6" t="s">
        <v>514</v>
      </c>
    </row>
    <row r="432" spans="1:7" ht="15" customHeight="1" x14ac:dyDescent="0.15">
      <c r="A432" s="6">
        <v>1</v>
      </c>
      <c r="B432" s="20">
        <v>2</v>
      </c>
      <c r="C432" s="20"/>
      <c r="D432" s="6">
        <v>3</v>
      </c>
      <c r="E432" s="6">
        <v>4</v>
      </c>
      <c r="F432" s="6">
        <v>5</v>
      </c>
      <c r="G432" s="6">
        <v>6</v>
      </c>
    </row>
    <row r="433" spans="1:7" ht="20.100000000000001" customHeight="1" x14ac:dyDescent="0.15">
      <c r="A433" s="6" t="s">
        <v>352</v>
      </c>
      <c r="B433" s="19" t="s">
        <v>521</v>
      </c>
      <c r="C433" s="19"/>
      <c r="D433" s="6" t="s">
        <v>56</v>
      </c>
      <c r="E433" s="9">
        <v>1</v>
      </c>
      <c r="F433" s="9">
        <v>130000</v>
      </c>
      <c r="G433" s="9">
        <v>130000</v>
      </c>
    </row>
    <row r="434" spans="1:7" ht="24.95" customHeight="1" x14ac:dyDescent="0.15">
      <c r="A434" s="25" t="s">
        <v>516</v>
      </c>
      <c r="B434" s="25"/>
      <c r="C434" s="25"/>
      <c r="D434" s="25"/>
      <c r="E434" s="10">
        <f>SUBTOTAL(9,E433:E433)</f>
        <v>1</v>
      </c>
      <c r="F434" s="10" t="s">
        <v>255</v>
      </c>
      <c r="G434" s="10">
        <f>SUBTOTAL(9,G433:G433)</f>
        <v>130000</v>
      </c>
    </row>
    <row r="435" spans="1:7" ht="24.95" customHeight="1" x14ac:dyDescent="0.15">
      <c r="A435" s="25" t="s">
        <v>517</v>
      </c>
      <c r="B435" s="25"/>
      <c r="C435" s="25"/>
      <c r="D435" s="25"/>
      <c r="E435" s="25"/>
      <c r="F435" s="25"/>
      <c r="G435" s="10">
        <f>SUBTOTAL(9,G433:G434)</f>
        <v>130000</v>
      </c>
    </row>
    <row r="436" spans="1:7" ht="24.95" customHeight="1" x14ac:dyDescent="0.15"/>
    <row r="437" spans="1:7" ht="20.100000000000001" customHeight="1" x14ac:dyDescent="0.15">
      <c r="A437" s="23" t="s">
        <v>336</v>
      </c>
      <c r="B437" s="23"/>
      <c r="C437" s="24" t="s">
        <v>206</v>
      </c>
      <c r="D437" s="24"/>
      <c r="E437" s="24"/>
      <c r="F437" s="24"/>
      <c r="G437" s="24"/>
    </row>
    <row r="438" spans="1:7" ht="20.100000000000001" customHeight="1" x14ac:dyDescent="0.15">
      <c r="A438" s="23" t="s">
        <v>337</v>
      </c>
      <c r="B438" s="23"/>
      <c r="C438" s="24" t="s">
        <v>475</v>
      </c>
      <c r="D438" s="24"/>
      <c r="E438" s="24"/>
      <c r="F438" s="24"/>
      <c r="G438" s="24"/>
    </row>
    <row r="439" spans="1:7" ht="24.95" customHeight="1" x14ac:dyDescent="0.15">
      <c r="A439" s="23" t="s">
        <v>339</v>
      </c>
      <c r="B439" s="23"/>
      <c r="C439" s="24" t="s">
        <v>314</v>
      </c>
      <c r="D439" s="24"/>
      <c r="E439" s="24"/>
      <c r="F439" s="24"/>
      <c r="G439" s="24"/>
    </row>
    <row r="440" spans="1:7" ht="15" customHeight="1" x14ac:dyDescent="0.15"/>
    <row r="441" spans="1:7" ht="24.95" customHeight="1" x14ac:dyDescent="0.15">
      <c r="A441" s="15" t="s">
        <v>524</v>
      </c>
      <c r="B441" s="15"/>
      <c r="C441" s="15"/>
      <c r="D441" s="15"/>
      <c r="E441" s="15"/>
      <c r="F441" s="15"/>
      <c r="G441" s="15"/>
    </row>
    <row r="442" spans="1:7" ht="15" customHeight="1" x14ac:dyDescent="0.15"/>
    <row r="443" spans="1:7" ht="50.1" customHeight="1" x14ac:dyDescent="0.15">
      <c r="A443" s="6" t="s">
        <v>243</v>
      </c>
      <c r="B443" s="20" t="s">
        <v>481</v>
      </c>
      <c r="C443" s="20"/>
      <c r="D443" s="6" t="s">
        <v>511</v>
      </c>
      <c r="E443" s="6" t="s">
        <v>512</v>
      </c>
      <c r="F443" s="6" t="s">
        <v>513</v>
      </c>
      <c r="G443" s="6" t="s">
        <v>514</v>
      </c>
    </row>
    <row r="444" spans="1:7" ht="15" customHeight="1" x14ac:dyDescent="0.15">
      <c r="A444" s="6">
        <v>1</v>
      </c>
      <c r="B444" s="20">
        <v>2</v>
      </c>
      <c r="C444" s="20"/>
      <c r="D444" s="6">
        <v>3</v>
      </c>
      <c r="E444" s="6">
        <v>4</v>
      </c>
      <c r="F444" s="6">
        <v>5</v>
      </c>
      <c r="G444" s="6">
        <v>6</v>
      </c>
    </row>
    <row r="445" spans="1:7" ht="39.950000000000003" customHeight="1" x14ac:dyDescent="0.15">
      <c r="A445" s="6" t="s">
        <v>353</v>
      </c>
      <c r="B445" s="19" t="s">
        <v>583</v>
      </c>
      <c r="C445" s="19"/>
      <c r="D445" s="6" t="s">
        <v>56</v>
      </c>
      <c r="E445" s="9">
        <v>12</v>
      </c>
      <c r="F445" s="9">
        <v>3000</v>
      </c>
      <c r="G445" s="9">
        <v>36000</v>
      </c>
    </row>
    <row r="446" spans="1:7" ht="39.950000000000003" customHeight="1" x14ac:dyDescent="0.15">
      <c r="A446" s="6" t="s">
        <v>353</v>
      </c>
      <c r="B446" s="19" t="s">
        <v>525</v>
      </c>
      <c r="C446" s="19"/>
      <c r="D446" s="6" t="s">
        <v>56</v>
      </c>
      <c r="E446" s="9">
        <v>1</v>
      </c>
      <c r="F446" s="9">
        <v>944000</v>
      </c>
      <c r="G446" s="9">
        <v>944000</v>
      </c>
    </row>
    <row r="447" spans="1:7" ht="39.950000000000003" customHeight="1" x14ac:dyDescent="0.15">
      <c r="A447" s="6" t="s">
        <v>353</v>
      </c>
      <c r="B447" s="19" t="s">
        <v>584</v>
      </c>
      <c r="C447" s="19"/>
      <c r="D447" s="6" t="s">
        <v>56</v>
      </c>
      <c r="E447" s="9">
        <v>12</v>
      </c>
      <c r="F447" s="9">
        <v>25000</v>
      </c>
      <c r="G447" s="9">
        <v>300000</v>
      </c>
    </row>
    <row r="448" spans="1:7" ht="24.95" customHeight="1" x14ac:dyDescent="0.15">
      <c r="A448" s="25" t="s">
        <v>516</v>
      </c>
      <c r="B448" s="25"/>
      <c r="C448" s="25"/>
      <c r="D448" s="25"/>
      <c r="E448" s="10">
        <f>SUBTOTAL(9,E445:E447)</f>
        <v>25</v>
      </c>
      <c r="F448" s="10" t="s">
        <v>255</v>
      </c>
      <c r="G448" s="10">
        <f>SUBTOTAL(9,G445:G447)</f>
        <v>1280000</v>
      </c>
    </row>
    <row r="449" spans="1:7" ht="24.95" customHeight="1" x14ac:dyDescent="0.15">
      <c r="A449" s="25" t="s">
        <v>517</v>
      </c>
      <c r="B449" s="25"/>
      <c r="C449" s="25"/>
      <c r="D449" s="25"/>
      <c r="E449" s="25"/>
      <c r="F449" s="25"/>
      <c r="G449" s="10">
        <f>SUBTOTAL(9,G445:G448)</f>
        <v>1280000</v>
      </c>
    </row>
    <row r="450" spans="1:7" ht="24.95" customHeight="1" x14ac:dyDescent="0.15"/>
    <row r="451" spans="1:7" ht="20.100000000000001" customHeight="1" x14ac:dyDescent="0.15">
      <c r="A451" s="23" t="s">
        <v>336</v>
      </c>
      <c r="B451" s="23"/>
      <c r="C451" s="24" t="s">
        <v>206</v>
      </c>
      <c r="D451" s="24"/>
      <c r="E451" s="24"/>
      <c r="F451" s="24"/>
      <c r="G451" s="24"/>
    </row>
    <row r="452" spans="1:7" ht="20.100000000000001" customHeight="1" x14ac:dyDescent="0.15">
      <c r="A452" s="23" t="s">
        <v>337</v>
      </c>
      <c r="B452" s="23"/>
      <c r="C452" s="24" t="s">
        <v>475</v>
      </c>
      <c r="D452" s="24"/>
      <c r="E452" s="24"/>
      <c r="F452" s="24"/>
      <c r="G452" s="24"/>
    </row>
    <row r="453" spans="1:7" ht="24.95" customHeight="1" x14ac:dyDescent="0.15">
      <c r="A453" s="23" t="s">
        <v>339</v>
      </c>
      <c r="B453" s="23"/>
      <c r="C453" s="24" t="s">
        <v>314</v>
      </c>
      <c r="D453" s="24"/>
      <c r="E453" s="24"/>
      <c r="F453" s="24"/>
      <c r="G453" s="24"/>
    </row>
    <row r="454" spans="1:7" ht="15" customHeight="1" x14ac:dyDescent="0.15"/>
    <row r="455" spans="1:7" ht="24.95" customHeight="1" x14ac:dyDescent="0.15">
      <c r="A455" s="15" t="s">
        <v>526</v>
      </c>
      <c r="B455" s="15"/>
      <c r="C455" s="15"/>
      <c r="D455" s="15"/>
      <c r="E455" s="15"/>
      <c r="F455" s="15"/>
      <c r="G455" s="15"/>
    </row>
    <row r="456" spans="1:7" ht="15" customHeight="1" x14ac:dyDescent="0.15"/>
    <row r="457" spans="1:7" ht="50.1" customHeight="1" x14ac:dyDescent="0.15">
      <c r="A457" s="6" t="s">
        <v>243</v>
      </c>
      <c r="B457" s="20" t="s">
        <v>481</v>
      </c>
      <c r="C457" s="20"/>
      <c r="D457" s="6" t="s">
        <v>511</v>
      </c>
      <c r="E457" s="6" t="s">
        <v>512</v>
      </c>
      <c r="F457" s="6" t="s">
        <v>513</v>
      </c>
      <c r="G457" s="6" t="s">
        <v>514</v>
      </c>
    </row>
    <row r="458" spans="1:7" ht="15" customHeight="1" x14ac:dyDescent="0.15">
      <c r="A458" s="6">
        <v>1</v>
      </c>
      <c r="B458" s="20">
        <v>2</v>
      </c>
      <c r="C458" s="20"/>
      <c r="D458" s="6">
        <v>3</v>
      </c>
      <c r="E458" s="6">
        <v>4</v>
      </c>
      <c r="F458" s="6">
        <v>5</v>
      </c>
      <c r="G458" s="6">
        <v>6</v>
      </c>
    </row>
    <row r="459" spans="1:7" ht="39.950000000000003" customHeight="1" x14ac:dyDescent="0.15">
      <c r="A459" s="6" t="s">
        <v>378</v>
      </c>
      <c r="B459" s="19" t="s">
        <v>527</v>
      </c>
      <c r="C459" s="19"/>
      <c r="D459" s="6" t="s">
        <v>56</v>
      </c>
      <c r="E459" s="9">
        <v>1</v>
      </c>
      <c r="F459" s="9">
        <v>2450000</v>
      </c>
      <c r="G459" s="9">
        <v>2450000</v>
      </c>
    </row>
    <row r="460" spans="1:7" ht="24.95" customHeight="1" x14ac:dyDescent="0.15">
      <c r="A460" s="25" t="s">
        <v>516</v>
      </c>
      <c r="B460" s="25"/>
      <c r="C460" s="25"/>
      <c r="D460" s="25"/>
      <c r="E460" s="10">
        <f>SUBTOTAL(9,E459:E459)</f>
        <v>1</v>
      </c>
      <c r="F460" s="10" t="s">
        <v>255</v>
      </c>
      <c r="G460" s="10">
        <f>SUBTOTAL(9,G459:G459)</f>
        <v>2450000</v>
      </c>
    </row>
    <row r="461" spans="1:7" ht="24.95" customHeight="1" x14ac:dyDescent="0.15">
      <c r="A461" s="25" t="s">
        <v>517</v>
      </c>
      <c r="B461" s="25"/>
      <c r="C461" s="25"/>
      <c r="D461" s="25"/>
      <c r="E461" s="25"/>
      <c r="F461" s="25"/>
      <c r="G461" s="10">
        <f>SUBTOTAL(9,G459:G460)</f>
        <v>2450000</v>
      </c>
    </row>
    <row r="462" spans="1:7" ht="24.95" customHeight="1" x14ac:dyDescent="0.15"/>
    <row r="463" spans="1:7" ht="20.100000000000001" customHeight="1" x14ac:dyDescent="0.15">
      <c r="A463" s="23" t="s">
        <v>336</v>
      </c>
      <c r="B463" s="23"/>
      <c r="C463" s="24" t="s">
        <v>206</v>
      </c>
      <c r="D463" s="24"/>
      <c r="E463" s="24"/>
      <c r="F463" s="24"/>
      <c r="G463" s="24"/>
    </row>
    <row r="464" spans="1:7" ht="20.100000000000001" customHeight="1" x14ac:dyDescent="0.15">
      <c r="A464" s="23" t="s">
        <v>337</v>
      </c>
      <c r="B464" s="23"/>
      <c r="C464" s="24" t="s">
        <v>475</v>
      </c>
      <c r="D464" s="24"/>
      <c r="E464" s="24"/>
      <c r="F464" s="24"/>
      <c r="G464" s="24"/>
    </row>
    <row r="465" spans="1:7" ht="24.95" customHeight="1" x14ac:dyDescent="0.15">
      <c r="A465" s="23" t="s">
        <v>339</v>
      </c>
      <c r="B465" s="23"/>
      <c r="C465" s="24" t="s">
        <v>314</v>
      </c>
      <c r="D465" s="24"/>
      <c r="E465" s="24"/>
      <c r="F465" s="24"/>
      <c r="G465" s="24"/>
    </row>
    <row r="466" spans="1:7" ht="15" customHeight="1" x14ac:dyDescent="0.15"/>
    <row r="467" spans="1:7" ht="24.95" customHeight="1" x14ac:dyDescent="0.15">
      <c r="A467" s="15" t="s">
        <v>528</v>
      </c>
      <c r="B467" s="15"/>
      <c r="C467" s="15"/>
      <c r="D467" s="15"/>
      <c r="E467" s="15"/>
      <c r="F467" s="15"/>
      <c r="G467" s="15"/>
    </row>
    <row r="468" spans="1:7" ht="15" customHeight="1" x14ac:dyDescent="0.15"/>
    <row r="469" spans="1:7" ht="50.1" customHeight="1" x14ac:dyDescent="0.15">
      <c r="A469" s="6" t="s">
        <v>243</v>
      </c>
      <c r="B469" s="20" t="s">
        <v>481</v>
      </c>
      <c r="C469" s="20"/>
      <c r="D469" s="6" t="s">
        <v>511</v>
      </c>
      <c r="E469" s="6" t="s">
        <v>512</v>
      </c>
      <c r="F469" s="6" t="s">
        <v>513</v>
      </c>
      <c r="G469" s="6" t="s">
        <v>514</v>
      </c>
    </row>
    <row r="470" spans="1:7" ht="15" customHeight="1" x14ac:dyDescent="0.15">
      <c r="A470" s="6">
        <v>1</v>
      </c>
      <c r="B470" s="20">
        <v>2</v>
      </c>
      <c r="C470" s="20"/>
      <c r="D470" s="6">
        <v>3</v>
      </c>
      <c r="E470" s="6">
        <v>4</v>
      </c>
      <c r="F470" s="6">
        <v>5</v>
      </c>
      <c r="G470" s="6">
        <v>6</v>
      </c>
    </row>
    <row r="471" spans="1:7" ht="20.100000000000001" customHeight="1" x14ac:dyDescent="0.15">
      <c r="A471" s="6" t="s">
        <v>359</v>
      </c>
      <c r="B471" s="19" t="s">
        <v>529</v>
      </c>
      <c r="C471" s="19"/>
      <c r="D471" s="6" t="s">
        <v>56</v>
      </c>
      <c r="E471" s="9">
        <v>1</v>
      </c>
      <c r="F471" s="9">
        <v>10000</v>
      </c>
      <c r="G471" s="9">
        <v>10000</v>
      </c>
    </row>
    <row r="472" spans="1:7" ht="24.95" customHeight="1" x14ac:dyDescent="0.15">
      <c r="A472" s="25" t="s">
        <v>516</v>
      </c>
      <c r="B472" s="25"/>
      <c r="C472" s="25"/>
      <c r="D472" s="25"/>
      <c r="E472" s="10">
        <f>SUBTOTAL(9,E471:E471)</f>
        <v>1</v>
      </c>
      <c r="F472" s="10" t="s">
        <v>255</v>
      </c>
      <c r="G472" s="10">
        <f>SUBTOTAL(9,G471:G471)</f>
        <v>10000</v>
      </c>
    </row>
    <row r="473" spans="1:7" ht="24.95" customHeight="1" x14ac:dyDescent="0.15">
      <c r="A473" s="25" t="s">
        <v>517</v>
      </c>
      <c r="B473" s="25"/>
      <c r="C473" s="25"/>
      <c r="D473" s="25"/>
      <c r="E473" s="25"/>
      <c r="F473" s="25"/>
      <c r="G473" s="10">
        <f>SUBTOTAL(9,G471:G472)</f>
        <v>10000</v>
      </c>
    </row>
    <row r="474" spans="1:7" ht="24.95" customHeight="1" x14ac:dyDescent="0.15"/>
    <row r="475" spans="1:7" ht="20.100000000000001" customHeight="1" x14ac:dyDescent="0.15">
      <c r="A475" s="23" t="s">
        <v>336</v>
      </c>
      <c r="B475" s="23"/>
      <c r="C475" s="24" t="s">
        <v>206</v>
      </c>
      <c r="D475" s="24"/>
      <c r="E475" s="24"/>
      <c r="F475" s="24"/>
      <c r="G475" s="24"/>
    </row>
    <row r="476" spans="1:7" ht="20.100000000000001" customHeight="1" x14ac:dyDescent="0.15">
      <c r="A476" s="23" t="s">
        <v>337</v>
      </c>
      <c r="B476" s="23"/>
      <c r="C476" s="24" t="s">
        <v>475</v>
      </c>
      <c r="D476" s="24"/>
      <c r="E476" s="24"/>
      <c r="F476" s="24"/>
      <c r="G476" s="24"/>
    </row>
    <row r="477" spans="1:7" ht="24.95" customHeight="1" x14ac:dyDescent="0.15">
      <c r="A477" s="23" t="s">
        <v>339</v>
      </c>
      <c r="B477" s="23"/>
      <c r="C477" s="24" t="s">
        <v>314</v>
      </c>
      <c r="D477" s="24"/>
      <c r="E477" s="24"/>
      <c r="F477" s="24"/>
      <c r="G477" s="24"/>
    </row>
    <row r="478" spans="1:7" ht="15" customHeight="1" x14ac:dyDescent="0.15"/>
    <row r="479" spans="1:7" ht="24.95" customHeight="1" x14ac:dyDescent="0.15">
      <c r="A479" s="15" t="s">
        <v>530</v>
      </c>
      <c r="B479" s="15"/>
      <c r="C479" s="15"/>
      <c r="D479" s="15"/>
      <c r="E479" s="15"/>
      <c r="F479" s="15"/>
      <c r="G479" s="15"/>
    </row>
    <row r="480" spans="1:7" ht="15" customHeight="1" x14ac:dyDescent="0.15"/>
    <row r="481" spans="1:7" ht="50.1" customHeight="1" x14ac:dyDescent="0.15">
      <c r="A481" s="6" t="s">
        <v>243</v>
      </c>
      <c r="B481" s="20" t="s">
        <v>481</v>
      </c>
      <c r="C481" s="20"/>
      <c r="D481" s="6" t="s">
        <v>511</v>
      </c>
      <c r="E481" s="6" t="s">
        <v>512</v>
      </c>
      <c r="F481" s="6" t="s">
        <v>513</v>
      </c>
      <c r="G481" s="6" t="s">
        <v>514</v>
      </c>
    </row>
    <row r="482" spans="1:7" ht="15" customHeight="1" x14ac:dyDescent="0.15">
      <c r="A482" s="6">
        <v>1</v>
      </c>
      <c r="B482" s="20">
        <v>2</v>
      </c>
      <c r="C482" s="20"/>
      <c r="D482" s="6">
        <v>3</v>
      </c>
      <c r="E482" s="6">
        <v>4</v>
      </c>
      <c r="F482" s="6">
        <v>5</v>
      </c>
      <c r="G482" s="6">
        <v>6</v>
      </c>
    </row>
    <row r="483" spans="1:7" ht="39.950000000000003" customHeight="1" x14ac:dyDescent="0.15">
      <c r="A483" s="6" t="s">
        <v>356</v>
      </c>
      <c r="B483" s="19" t="s">
        <v>531</v>
      </c>
      <c r="C483" s="19"/>
      <c r="D483" s="6" t="s">
        <v>56</v>
      </c>
      <c r="E483" s="9">
        <v>1</v>
      </c>
      <c r="F483" s="9">
        <v>700000</v>
      </c>
      <c r="G483" s="9">
        <v>700000</v>
      </c>
    </row>
    <row r="484" spans="1:7" ht="24.95" customHeight="1" x14ac:dyDescent="0.15">
      <c r="A484" s="25" t="s">
        <v>516</v>
      </c>
      <c r="B484" s="25"/>
      <c r="C484" s="25"/>
      <c r="D484" s="25"/>
      <c r="E484" s="10">
        <f>SUBTOTAL(9,E483:E483)</f>
        <v>1</v>
      </c>
      <c r="F484" s="10" t="s">
        <v>255</v>
      </c>
      <c r="G484" s="10">
        <f>SUBTOTAL(9,G483:G483)</f>
        <v>700000</v>
      </c>
    </row>
    <row r="485" spans="1:7" ht="24.95" customHeight="1" x14ac:dyDescent="0.15">
      <c r="A485" s="25" t="s">
        <v>517</v>
      </c>
      <c r="B485" s="25"/>
      <c r="C485" s="25"/>
      <c r="D485" s="25"/>
      <c r="E485" s="25"/>
      <c r="F485" s="25"/>
      <c r="G485" s="10">
        <f>SUBTOTAL(9,G483:G484)</f>
        <v>700000</v>
      </c>
    </row>
    <row r="486" spans="1:7" ht="24.95" customHeight="1" x14ac:dyDescent="0.15"/>
    <row r="487" spans="1:7" ht="20.100000000000001" customHeight="1" x14ac:dyDescent="0.15">
      <c r="A487" s="23" t="s">
        <v>336</v>
      </c>
      <c r="B487" s="23"/>
      <c r="C487" s="24" t="s">
        <v>206</v>
      </c>
      <c r="D487" s="24"/>
      <c r="E487" s="24"/>
      <c r="F487" s="24"/>
      <c r="G487" s="24"/>
    </row>
    <row r="488" spans="1:7" ht="20.100000000000001" customHeight="1" x14ac:dyDescent="0.15">
      <c r="A488" s="23" t="s">
        <v>337</v>
      </c>
      <c r="B488" s="23"/>
      <c r="C488" s="24" t="s">
        <v>475</v>
      </c>
      <c r="D488" s="24"/>
      <c r="E488" s="24"/>
      <c r="F488" s="24"/>
      <c r="G488" s="24"/>
    </row>
    <row r="489" spans="1:7" ht="24.95" customHeight="1" x14ac:dyDescent="0.15">
      <c r="A489" s="23" t="s">
        <v>339</v>
      </c>
      <c r="B489" s="23"/>
      <c r="C489" s="24" t="s">
        <v>314</v>
      </c>
      <c r="D489" s="24"/>
      <c r="E489" s="24"/>
      <c r="F489" s="24"/>
      <c r="G489" s="24"/>
    </row>
    <row r="490" spans="1:7" ht="15" customHeight="1" x14ac:dyDescent="0.15"/>
    <row r="491" spans="1:7" ht="24.95" customHeight="1" x14ac:dyDescent="0.15">
      <c r="A491" s="15" t="s">
        <v>585</v>
      </c>
      <c r="B491" s="15"/>
      <c r="C491" s="15"/>
      <c r="D491" s="15"/>
      <c r="E491" s="15"/>
      <c r="F491" s="15"/>
      <c r="G491" s="15"/>
    </row>
    <row r="492" spans="1:7" ht="15" customHeight="1" x14ac:dyDescent="0.15"/>
    <row r="493" spans="1:7" ht="50.1" customHeight="1" x14ac:dyDescent="0.15">
      <c r="A493" s="6" t="s">
        <v>243</v>
      </c>
      <c r="B493" s="20" t="s">
        <v>481</v>
      </c>
      <c r="C493" s="20"/>
      <c r="D493" s="6" t="s">
        <v>511</v>
      </c>
      <c r="E493" s="6" t="s">
        <v>512</v>
      </c>
      <c r="F493" s="6" t="s">
        <v>513</v>
      </c>
      <c r="G493" s="6" t="s">
        <v>514</v>
      </c>
    </row>
    <row r="494" spans="1:7" ht="15" customHeight="1" x14ac:dyDescent="0.15">
      <c r="A494" s="6">
        <v>1</v>
      </c>
      <c r="B494" s="20">
        <v>2</v>
      </c>
      <c r="C494" s="20"/>
      <c r="D494" s="6">
        <v>3</v>
      </c>
      <c r="E494" s="6">
        <v>4</v>
      </c>
      <c r="F494" s="6">
        <v>5</v>
      </c>
      <c r="G494" s="6">
        <v>6</v>
      </c>
    </row>
    <row r="495" spans="1:7" ht="39.950000000000003" customHeight="1" x14ac:dyDescent="0.15">
      <c r="A495" s="6" t="s">
        <v>370</v>
      </c>
      <c r="B495" s="19" t="s">
        <v>586</v>
      </c>
      <c r="C495" s="19"/>
      <c r="D495" s="6" t="s">
        <v>56</v>
      </c>
      <c r="E495" s="9">
        <v>1</v>
      </c>
      <c r="F495" s="9">
        <v>100000</v>
      </c>
      <c r="G495" s="9">
        <v>100000</v>
      </c>
    </row>
    <row r="496" spans="1:7" ht="24.95" customHeight="1" x14ac:dyDescent="0.15">
      <c r="A496" s="25" t="s">
        <v>516</v>
      </c>
      <c r="B496" s="25"/>
      <c r="C496" s="25"/>
      <c r="D496" s="25"/>
      <c r="E496" s="10">
        <f>SUBTOTAL(9,E495:E495)</f>
        <v>1</v>
      </c>
      <c r="F496" s="10" t="s">
        <v>255</v>
      </c>
      <c r="G496" s="10">
        <f>SUBTOTAL(9,G495:G495)</f>
        <v>100000</v>
      </c>
    </row>
    <row r="497" spans="1:7" ht="24.95" customHeight="1" x14ac:dyDescent="0.15">
      <c r="A497" s="25" t="s">
        <v>517</v>
      </c>
      <c r="B497" s="25"/>
      <c r="C497" s="25"/>
      <c r="D497" s="25"/>
      <c r="E497" s="25"/>
      <c r="F497" s="25"/>
      <c r="G497" s="10">
        <f>SUBTOTAL(9,G495:G496)</f>
        <v>100000</v>
      </c>
    </row>
    <row r="498" spans="1:7" ht="24.95" customHeight="1" x14ac:dyDescent="0.15"/>
    <row r="499" spans="1:7" ht="20.100000000000001" customHeight="1" x14ac:dyDescent="0.15">
      <c r="A499" s="23" t="s">
        <v>336</v>
      </c>
      <c r="B499" s="23"/>
      <c r="C499" s="24" t="s">
        <v>206</v>
      </c>
      <c r="D499" s="24"/>
      <c r="E499" s="24"/>
      <c r="F499" s="24"/>
      <c r="G499" s="24"/>
    </row>
    <row r="500" spans="1:7" ht="20.100000000000001" customHeight="1" x14ac:dyDescent="0.15">
      <c r="A500" s="23" t="s">
        <v>337</v>
      </c>
      <c r="B500" s="23"/>
      <c r="C500" s="24" t="s">
        <v>475</v>
      </c>
      <c r="D500" s="24"/>
      <c r="E500" s="24"/>
      <c r="F500" s="24"/>
      <c r="G500" s="24"/>
    </row>
    <row r="501" spans="1:7" ht="24.95" customHeight="1" x14ac:dyDescent="0.15">
      <c r="A501" s="23" t="s">
        <v>339</v>
      </c>
      <c r="B501" s="23"/>
      <c r="C501" s="24" t="s">
        <v>314</v>
      </c>
      <c r="D501" s="24"/>
      <c r="E501" s="24"/>
      <c r="F501" s="24"/>
      <c r="G501" s="24"/>
    </row>
    <row r="502" spans="1:7" ht="15" customHeight="1" x14ac:dyDescent="0.15"/>
    <row r="503" spans="1:7" ht="24.95" customHeight="1" x14ac:dyDescent="0.15">
      <c r="A503" s="15" t="s">
        <v>532</v>
      </c>
      <c r="B503" s="15"/>
      <c r="C503" s="15"/>
      <c r="D503" s="15"/>
      <c r="E503" s="15"/>
      <c r="F503" s="15"/>
      <c r="G503" s="15"/>
    </row>
    <row r="504" spans="1:7" ht="15" customHeight="1" x14ac:dyDescent="0.15"/>
    <row r="505" spans="1:7" ht="50.1" customHeight="1" x14ac:dyDescent="0.15">
      <c r="A505" s="6" t="s">
        <v>243</v>
      </c>
      <c r="B505" s="20" t="s">
        <v>481</v>
      </c>
      <c r="C505" s="20"/>
      <c r="D505" s="6" t="s">
        <v>511</v>
      </c>
      <c r="E505" s="6" t="s">
        <v>512</v>
      </c>
      <c r="F505" s="6" t="s">
        <v>513</v>
      </c>
      <c r="G505" s="6" t="s">
        <v>514</v>
      </c>
    </row>
    <row r="506" spans="1:7" ht="15" customHeight="1" x14ac:dyDescent="0.15">
      <c r="A506" s="6">
        <v>1</v>
      </c>
      <c r="B506" s="20">
        <v>2</v>
      </c>
      <c r="C506" s="20"/>
      <c r="D506" s="6">
        <v>3</v>
      </c>
      <c r="E506" s="6">
        <v>4</v>
      </c>
      <c r="F506" s="6">
        <v>5</v>
      </c>
      <c r="G506" s="6">
        <v>6</v>
      </c>
    </row>
    <row r="507" spans="1:7" ht="20.100000000000001" customHeight="1" x14ac:dyDescent="0.15">
      <c r="A507" s="6" t="s">
        <v>358</v>
      </c>
      <c r="B507" s="19" t="s">
        <v>533</v>
      </c>
      <c r="C507" s="19"/>
      <c r="D507" s="6" t="s">
        <v>56</v>
      </c>
      <c r="E507" s="9">
        <v>1</v>
      </c>
      <c r="F507" s="9">
        <v>150000</v>
      </c>
      <c r="G507" s="9">
        <v>150000</v>
      </c>
    </row>
    <row r="508" spans="1:7" ht="24.95" customHeight="1" x14ac:dyDescent="0.15">
      <c r="A508" s="25" t="s">
        <v>516</v>
      </c>
      <c r="B508" s="25"/>
      <c r="C508" s="25"/>
      <c r="D508" s="25"/>
      <c r="E508" s="10">
        <f>SUBTOTAL(9,E507:E507)</f>
        <v>1</v>
      </c>
      <c r="F508" s="10" t="s">
        <v>255</v>
      </c>
      <c r="G508" s="10">
        <f>SUBTOTAL(9,G507:G507)</f>
        <v>150000</v>
      </c>
    </row>
    <row r="509" spans="1:7" ht="24.95" customHeight="1" x14ac:dyDescent="0.15">
      <c r="A509" s="25" t="s">
        <v>517</v>
      </c>
      <c r="B509" s="25"/>
      <c r="C509" s="25"/>
      <c r="D509" s="25"/>
      <c r="E509" s="25"/>
      <c r="F509" s="25"/>
      <c r="G509" s="10">
        <f>SUBTOTAL(9,G507:G508)</f>
        <v>150000</v>
      </c>
    </row>
    <row r="510" spans="1:7" ht="24.95" customHeight="1" x14ac:dyDescent="0.15"/>
    <row r="511" spans="1:7" ht="20.100000000000001" customHeight="1" x14ac:dyDescent="0.15">
      <c r="A511" s="23" t="s">
        <v>336</v>
      </c>
      <c r="B511" s="23"/>
      <c r="C511" s="24" t="s">
        <v>206</v>
      </c>
      <c r="D511" s="24"/>
      <c r="E511" s="24"/>
      <c r="F511" s="24"/>
      <c r="G511" s="24"/>
    </row>
    <row r="512" spans="1:7" ht="20.100000000000001" customHeight="1" x14ac:dyDescent="0.15">
      <c r="A512" s="23" t="s">
        <v>337</v>
      </c>
      <c r="B512" s="23"/>
      <c r="C512" s="24" t="s">
        <v>475</v>
      </c>
      <c r="D512" s="24"/>
      <c r="E512" s="24"/>
      <c r="F512" s="24"/>
      <c r="G512" s="24"/>
    </row>
    <row r="513" spans="1:7" ht="24.95" customHeight="1" x14ac:dyDescent="0.15">
      <c r="A513" s="23" t="s">
        <v>339</v>
      </c>
      <c r="B513" s="23"/>
      <c r="C513" s="24" t="s">
        <v>314</v>
      </c>
      <c r="D513" s="24"/>
      <c r="E513" s="24"/>
      <c r="F513" s="24"/>
      <c r="G513" s="24"/>
    </row>
    <row r="514" spans="1:7" ht="15" customHeight="1" x14ac:dyDescent="0.15"/>
    <row r="515" spans="1:7" ht="24.95" customHeight="1" x14ac:dyDescent="0.15">
      <c r="A515" s="15" t="s">
        <v>534</v>
      </c>
      <c r="B515" s="15"/>
      <c r="C515" s="15"/>
      <c r="D515" s="15"/>
      <c r="E515" s="15"/>
      <c r="F515" s="15"/>
      <c r="G515" s="15"/>
    </row>
    <row r="516" spans="1:7" ht="15" customHeight="1" x14ac:dyDescent="0.15"/>
    <row r="517" spans="1:7" ht="50.1" customHeight="1" x14ac:dyDescent="0.15">
      <c r="A517" s="6" t="s">
        <v>243</v>
      </c>
      <c r="B517" s="20" t="s">
        <v>481</v>
      </c>
      <c r="C517" s="20"/>
      <c r="D517" s="6" t="s">
        <v>511</v>
      </c>
      <c r="E517" s="6" t="s">
        <v>512</v>
      </c>
      <c r="F517" s="6" t="s">
        <v>513</v>
      </c>
      <c r="G517" s="6" t="s">
        <v>514</v>
      </c>
    </row>
    <row r="518" spans="1:7" ht="15" customHeight="1" x14ac:dyDescent="0.15">
      <c r="A518" s="6">
        <v>1</v>
      </c>
      <c r="B518" s="20">
        <v>2</v>
      </c>
      <c r="C518" s="20"/>
      <c r="D518" s="6">
        <v>3</v>
      </c>
      <c r="E518" s="6">
        <v>4</v>
      </c>
      <c r="F518" s="6">
        <v>5</v>
      </c>
      <c r="G518" s="6">
        <v>6</v>
      </c>
    </row>
    <row r="519" spans="1:7" ht="39.950000000000003" customHeight="1" x14ac:dyDescent="0.15">
      <c r="A519" s="6" t="s">
        <v>372</v>
      </c>
      <c r="B519" s="19" t="s">
        <v>535</v>
      </c>
      <c r="C519" s="19"/>
      <c r="D519" s="6" t="s">
        <v>56</v>
      </c>
      <c r="E519" s="9">
        <v>1</v>
      </c>
      <c r="F519" s="9">
        <v>20000</v>
      </c>
      <c r="G519" s="9">
        <v>20000</v>
      </c>
    </row>
    <row r="520" spans="1:7" ht="24.95" customHeight="1" x14ac:dyDescent="0.15">
      <c r="A520" s="25" t="s">
        <v>516</v>
      </c>
      <c r="B520" s="25"/>
      <c r="C520" s="25"/>
      <c r="D520" s="25"/>
      <c r="E520" s="10">
        <f>SUBTOTAL(9,E519:E519)</f>
        <v>1</v>
      </c>
      <c r="F520" s="10" t="s">
        <v>255</v>
      </c>
      <c r="G520" s="10">
        <f>SUBTOTAL(9,G519:G519)</f>
        <v>20000</v>
      </c>
    </row>
    <row r="521" spans="1:7" ht="24.95" customHeight="1" x14ac:dyDescent="0.15">
      <c r="A521" s="25" t="s">
        <v>517</v>
      </c>
      <c r="B521" s="25"/>
      <c r="C521" s="25"/>
      <c r="D521" s="25"/>
      <c r="E521" s="25"/>
      <c r="F521" s="25"/>
      <c r="G521" s="10">
        <f>SUBTOTAL(9,G519:G520)</f>
        <v>20000</v>
      </c>
    </row>
    <row r="522" spans="1:7" ht="24.95" customHeight="1" x14ac:dyDescent="0.15"/>
    <row r="523" spans="1:7" ht="20.100000000000001" customHeight="1" x14ac:dyDescent="0.15">
      <c r="A523" s="23" t="s">
        <v>336</v>
      </c>
      <c r="B523" s="23"/>
      <c r="C523" s="24" t="s">
        <v>206</v>
      </c>
      <c r="D523" s="24"/>
      <c r="E523" s="24"/>
      <c r="F523" s="24"/>
      <c r="G523" s="24"/>
    </row>
    <row r="524" spans="1:7" ht="20.100000000000001" customHeight="1" x14ac:dyDescent="0.15">
      <c r="A524" s="23" t="s">
        <v>337</v>
      </c>
      <c r="B524" s="23"/>
      <c r="C524" s="24" t="s">
        <v>475</v>
      </c>
      <c r="D524" s="24"/>
      <c r="E524" s="24"/>
      <c r="F524" s="24"/>
      <c r="G524" s="24"/>
    </row>
    <row r="525" spans="1:7" ht="24.95" customHeight="1" x14ac:dyDescent="0.15">
      <c r="A525" s="23" t="s">
        <v>339</v>
      </c>
      <c r="B525" s="23"/>
      <c r="C525" s="24" t="s">
        <v>314</v>
      </c>
      <c r="D525" s="24"/>
      <c r="E525" s="24"/>
      <c r="F525" s="24"/>
      <c r="G525" s="24"/>
    </row>
    <row r="526" spans="1:7" ht="15" customHeight="1" x14ac:dyDescent="0.15"/>
    <row r="527" spans="1:7" ht="24.95" customHeight="1" x14ac:dyDescent="0.15">
      <c r="A527" s="15" t="s">
        <v>538</v>
      </c>
      <c r="B527" s="15"/>
      <c r="C527" s="15"/>
      <c r="D527" s="15"/>
      <c r="E527" s="15"/>
      <c r="F527" s="15"/>
      <c r="G527" s="15"/>
    </row>
    <row r="528" spans="1:7" ht="15" customHeight="1" x14ac:dyDescent="0.15"/>
    <row r="529" spans="1:7" ht="50.1" customHeight="1" x14ac:dyDescent="0.15">
      <c r="A529" s="6" t="s">
        <v>243</v>
      </c>
      <c r="B529" s="20" t="s">
        <v>481</v>
      </c>
      <c r="C529" s="20"/>
      <c r="D529" s="6" t="s">
        <v>511</v>
      </c>
      <c r="E529" s="6" t="s">
        <v>512</v>
      </c>
      <c r="F529" s="6" t="s">
        <v>513</v>
      </c>
      <c r="G529" s="6" t="s">
        <v>514</v>
      </c>
    </row>
    <row r="530" spans="1:7" ht="15" customHeight="1" x14ac:dyDescent="0.15">
      <c r="A530" s="6">
        <v>1</v>
      </c>
      <c r="B530" s="20">
        <v>2</v>
      </c>
      <c r="C530" s="20"/>
      <c r="D530" s="6">
        <v>3</v>
      </c>
      <c r="E530" s="6">
        <v>4</v>
      </c>
      <c r="F530" s="6">
        <v>5</v>
      </c>
      <c r="G530" s="6">
        <v>6</v>
      </c>
    </row>
    <row r="531" spans="1:7" ht="60" customHeight="1" x14ac:dyDescent="0.15">
      <c r="A531" s="6" t="s">
        <v>354</v>
      </c>
      <c r="B531" s="19" t="s">
        <v>539</v>
      </c>
      <c r="C531" s="19"/>
      <c r="D531" s="6" t="s">
        <v>56</v>
      </c>
      <c r="E531" s="9">
        <v>1</v>
      </c>
      <c r="F531" s="9">
        <v>400000</v>
      </c>
      <c r="G531" s="9">
        <v>400000</v>
      </c>
    </row>
    <row r="532" spans="1:7" ht="24.95" customHeight="1" x14ac:dyDescent="0.15">
      <c r="A532" s="25" t="s">
        <v>516</v>
      </c>
      <c r="B532" s="25"/>
      <c r="C532" s="25"/>
      <c r="D532" s="25"/>
      <c r="E532" s="10">
        <f>SUBTOTAL(9,E531:E531)</f>
        <v>1</v>
      </c>
      <c r="F532" s="10" t="s">
        <v>255</v>
      </c>
      <c r="G532" s="10">
        <f>SUBTOTAL(9,G531:G531)</f>
        <v>400000</v>
      </c>
    </row>
    <row r="533" spans="1:7" ht="24.95" customHeight="1" x14ac:dyDescent="0.15">
      <c r="A533" s="25" t="s">
        <v>517</v>
      </c>
      <c r="B533" s="25"/>
      <c r="C533" s="25"/>
      <c r="D533" s="25"/>
      <c r="E533" s="25"/>
      <c r="F533" s="25"/>
      <c r="G533" s="10">
        <f>SUBTOTAL(9,G531:G532)</f>
        <v>400000</v>
      </c>
    </row>
    <row r="534" spans="1:7" ht="24.95" customHeight="1" x14ac:dyDescent="0.15"/>
    <row r="535" spans="1:7" ht="20.100000000000001" customHeight="1" x14ac:dyDescent="0.15">
      <c r="A535" s="23" t="s">
        <v>336</v>
      </c>
      <c r="B535" s="23"/>
      <c r="C535" s="24" t="s">
        <v>206</v>
      </c>
      <c r="D535" s="24"/>
      <c r="E535" s="24"/>
      <c r="F535" s="24"/>
      <c r="G535" s="24"/>
    </row>
    <row r="536" spans="1:7" ht="20.100000000000001" customHeight="1" x14ac:dyDescent="0.15">
      <c r="A536" s="23" t="s">
        <v>337</v>
      </c>
      <c r="B536" s="23"/>
      <c r="C536" s="24" t="s">
        <v>475</v>
      </c>
      <c r="D536" s="24"/>
      <c r="E536" s="24"/>
      <c r="F536" s="24"/>
      <c r="G536" s="24"/>
    </row>
    <row r="537" spans="1:7" ht="24.95" customHeight="1" x14ac:dyDescent="0.15">
      <c r="A537" s="23" t="s">
        <v>339</v>
      </c>
      <c r="B537" s="23"/>
      <c r="C537" s="24" t="s">
        <v>314</v>
      </c>
      <c r="D537" s="24"/>
      <c r="E537" s="24"/>
      <c r="F537" s="24"/>
      <c r="G537" s="24"/>
    </row>
    <row r="538" spans="1:7" ht="15" customHeight="1" x14ac:dyDescent="0.15"/>
    <row r="539" spans="1:7" ht="24.95" customHeight="1" x14ac:dyDescent="0.15">
      <c r="A539" s="15" t="s">
        <v>540</v>
      </c>
      <c r="B539" s="15"/>
      <c r="C539" s="15"/>
      <c r="D539" s="15"/>
      <c r="E539" s="15"/>
      <c r="F539" s="15"/>
      <c r="G539" s="15"/>
    </row>
    <row r="540" spans="1:7" ht="15" customHeight="1" x14ac:dyDescent="0.15"/>
    <row r="541" spans="1:7" ht="50.1" customHeight="1" x14ac:dyDescent="0.15">
      <c r="A541" s="6" t="s">
        <v>243</v>
      </c>
      <c r="B541" s="20" t="s">
        <v>481</v>
      </c>
      <c r="C541" s="20"/>
      <c r="D541" s="6" t="s">
        <v>511</v>
      </c>
      <c r="E541" s="6" t="s">
        <v>512</v>
      </c>
      <c r="F541" s="6" t="s">
        <v>513</v>
      </c>
      <c r="G541" s="6" t="s">
        <v>514</v>
      </c>
    </row>
    <row r="542" spans="1:7" ht="15" customHeight="1" x14ac:dyDescent="0.15">
      <c r="A542" s="6">
        <v>1</v>
      </c>
      <c r="B542" s="20">
        <v>2</v>
      </c>
      <c r="C542" s="20"/>
      <c r="D542" s="6">
        <v>3</v>
      </c>
      <c r="E542" s="6">
        <v>4</v>
      </c>
      <c r="F542" s="6">
        <v>5</v>
      </c>
      <c r="G542" s="6">
        <v>6</v>
      </c>
    </row>
    <row r="543" spans="1:7" ht="60" customHeight="1" x14ac:dyDescent="0.15">
      <c r="A543" s="6" t="s">
        <v>355</v>
      </c>
      <c r="B543" s="19" t="s">
        <v>541</v>
      </c>
      <c r="C543" s="19"/>
      <c r="D543" s="6" t="s">
        <v>56</v>
      </c>
      <c r="E543" s="9">
        <v>1</v>
      </c>
      <c r="F543" s="9">
        <v>300000</v>
      </c>
      <c r="G543" s="9">
        <v>300000</v>
      </c>
    </row>
    <row r="544" spans="1:7" ht="24.95" customHeight="1" x14ac:dyDescent="0.15">
      <c r="A544" s="25" t="s">
        <v>516</v>
      </c>
      <c r="B544" s="25"/>
      <c r="C544" s="25"/>
      <c r="D544" s="25"/>
      <c r="E544" s="10">
        <f>SUBTOTAL(9,E543:E543)</f>
        <v>1</v>
      </c>
      <c r="F544" s="10" t="s">
        <v>255</v>
      </c>
      <c r="G544" s="10">
        <f>SUBTOTAL(9,G543:G543)</f>
        <v>300000</v>
      </c>
    </row>
    <row r="545" spans="1:7" ht="24.95" customHeight="1" x14ac:dyDescent="0.15">
      <c r="A545" s="25" t="s">
        <v>517</v>
      </c>
      <c r="B545" s="25"/>
      <c r="C545" s="25"/>
      <c r="D545" s="25"/>
      <c r="E545" s="25"/>
      <c r="F545" s="25"/>
      <c r="G545" s="10">
        <f>SUBTOTAL(9,G543:G544)</f>
        <v>300000</v>
      </c>
    </row>
    <row r="546" spans="1:7" ht="24.95" customHeight="1" x14ac:dyDescent="0.15"/>
    <row r="547" spans="1:7" ht="20.100000000000001" customHeight="1" x14ac:dyDescent="0.15">
      <c r="A547" s="23" t="s">
        <v>336</v>
      </c>
      <c r="B547" s="23"/>
      <c r="C547" s="24" t="s">
        <v>206</v>
      </c>
      <c r="D547" s="24"/>
      <c r="E547" s="24"/>
      <c r="F547" s="24"/>
      <c r="G547" s="24"/>
    </row>
    <row r="548" spans="1:7" ht="20.100000000000001" customHeight="1" x14ac:dyDescent="0.15">
      <c r="A548" s="23" t="s">
        <v>337</v>
      </c>
      <c r="B548" s="23"/>
      <c r="C548" s="24" t="s">
        <v>338</v>
      </c>
      <c r="D548" s="24"/>
      <c r="E548" s="24"/>
      <c r="F548" s="24"/>
      <c r="G548" s="24"/>
    </row>
    <row r="549" spans="1:7" ht="24.95" customHeight="1" x14ac:dyDescent="0.15">
      <c r="A549" s="23" t="s">
        <v>339</v>
      </c>
      <c r="B549" s="23"/>
      <c r="C549" s="24" t="s">
        <v>314</v>
      </c>
      <c r="D549" s="24"/>
      <c r="E549" s="24"/>
      <c r="F549" s="24"/>
      <c r="G549" s="24"/>
    </row>
    <row r="550" spans="1:7" ht="15" customHeight="1" x14ac:dyDescent="0.15"/>
    <row r="551" spans="1:7" ht="24.95" customHeight="1" x14ac:dyDescent="0.15">
      <c r="A551" s="15" t="s">
        <v>510</v>
      </c>
      <c r="B551" s="15"/>
      <c r="C551" s="15"/>
      <c r="D551" s="15"/>
      <c r="E551" s="15"/>
      <c r="F551" s="15"/>
      <c r="G551" s="15"/>
    </row>
    <row r="552" spans="1:7" ht="15" customHeight="1" x14ac:dyDescent="0.15"/>
    <row r="553" spans="1:7" ht="50.1" customHeight="1" x14ac:dyDescent="0.15">
      <c r="A553" s="6" t="s">
        <v>243</v>
      </c>
      <c r="B553" s="20" t="s">
        <v>481</v>
      </c>
      <c r="C553" s="20"/>
      <c r="D553" s="6" t="s">
        <v>511</v>
      </c>
      <c r="E553" s="6" t="s">
        <v>512</v>
      </c>
      <c r="F553" s="6" t="s">
        <v>513</v>
      </c>
      <c r="G553" s="6" t="s">
        <v>514</v>
      </c>
    </row>
    <row r="554" spans="1:7" ht="15" customHeight="1" x14ac:dyDescent="0.15">
      <c r="A554" s="6">
        <v>1</v>
      </c>
      <c r="B554" s="20">
        <v>2</v>
      </c>
      <c r="C554" s="20"/>
      <c r="D554" s="6">
        <v>3</v>
      </c>
      <c r="E554" s="6">
        <v>4</v>
      </c>
      <c r="F554" s="6">
        <v>5</v>
      </c>
      <c r="G554" s="6">
        <v>6</v>
      </c>
    </row>
    <row r="555" spans="1:7" ht="20.100000000000001" customHeight="1" x14ac:dyDescent="0.15">
      <c r="A555" s="6" t="s">
        <v>252</v>
      </c>
      <c r="B555" s="19" t="s">
        <v>515</v>
      </c>
      <c r="C555" s="19"/>
      <c r="D555" s="6" t="s">
        <v>56</v>
      </c>
      <c r="E555" s="9">
        <v>1</v>
      </c>
      <c r="F555" s="9">
        <v>70000</v>
      </c>
      <c r="G555" s="9">
        <v>70000</v>
      </c>
    </row>
    <row r="556" spans="1:7" ht="24.95" customHeight="1" x14ac:dyDescent="0.15">
      <c r="A556" s="25" t="s">
        <v>516</v>
      </c>
      <c r="B556" s="25"/>
      <c r="C556" s="25"/>
      <c r="D556" s="25"/>
      <c r="E556" s="10">
        <f>SUBTOTAL(9,E555:E555)</f>
        <v>1</v>
      </c>
      <c r="F556" s="10" t="s">
        <v>255</v>
      </c>
      <c r="G556" s="10">
        <f>SUBTOTAL(9,G555:G555)</f>
        <v>70000</v>
      </c>
    </row>
    <row r="557" spans="1:7" ht="24.95" customHeight="1" x14ac:dyDescent="0.15">
      <c r="A557" s="25" t="s">
        <v>517</v>
      </c>
      <c r="B557" s="25"/>
      <c r="C557" s="25"/>
      <c r="D557" s="25"/>
      <c r="E557" s="25"/>
      <c r="F557" s="25"/>
      <c r="G557" s="10">
        <f>SUBTOTAL(9,G555:G556)</f>
        <v>70000</v>
      </c>
    </row>
    <row r="558" spans="1:7" ht="24.95" customHeight="1" x14ac:dyDescent="0.15"/>
    <row r="559" spans="1:7" ht="20.100000000000001" customHeight="1" x14ac:dyDescent="0.15">
      <c r="A559" s="23" t="s">
        <v>336</v>
      </c>
      <c r="B559" s="23"/>
      <c r="C559" s="24" t="s">
        <v>206</v>
      </c>
      <c r="D559" s="24"/>
      <c r="E559" s="24"/>
      <c r="F559" s="24"/>
      <c r="G559" s="24"/>
    </row>
    <row r="560" spans="1:7" ht="20.100000000000001" customHeight="1" x14ac:dyDescent="0.15">
      <c r="A560" s="23" t="s">
        <v>337</v>
      </c>
      <c r="B560" s="23"/>
      <c r="C560" s="24" t="s">
        <v>338</v>
      </c>
      <c r="D560" s="24"/>
      <c r="E560" s="24"/>
      <c r="F560" s="24"/>
      <c r="G560" s="24"/>
    </row>
    <row r="561" spans="1:7" ht="24.95" customHeight="1" x14ac:dyDescent="0.15">
      <c r="A561" s="23" t="s">
        <v>339</v>
      </c>
      <c r="B561" s="23"/>
      <c r="C561" s="24" t="s">
        <v>314</v>
      </c>
      <c r="D561" s="24"/>
      <c r="E561" s="24"/>
      <c r="F561" s="24"/>
      <c r="G561" s="24"/>
    </row>
    <row r="562" spans="1:7" ht="15" customHeight="1" x14ac:dyDescent="0.15"/>
    <row r="563" spans="1:7" ht="24.95" customHeight="1" x14ac:dyDescent="0.15">
      <c r="A563" s="15" t="s">
        <v>524</v>
      </c>
      <c r="B563" s="15"/>
      <c r="C563" s="15"/>
      <c r="D563" s="15"/>
      <c r="E563" s="15"/>
      <c r="F563" s="15"/>
      <c r="G563" s="15"/>
    </row>
    <row r="564" spans="1:7" ht="15" customHeight="1" x14ac:dyDescent="0.15"/>
    <row r="565" spans="1:7" ht="50.1" customHeight="1" x14ac:dyDescent="0.15">
      <c r="A565" s="6" t="s">
        <v>243</v>
      </c>
      <c r="B565" s="20" t="s">
        <v>481</v>
      </c>
      <c r="C565" s="20"/>
      <c r="D565" s="6" t="s">
        <v>511</v>
      </c>
      <c r="E565" s="6" t="s">
        <v>512</v>
      </c>
      <c r="F565" s="6" t="s">
        <v>513</v>
      </c>
      <c r="G565" s="6" t="s">
        <v>514</v>
      </c>
    </row>
    <row r="566" spans="1:7" ht="15" customHeight="1" x14ac:dyDescent="0.15">
      <c r="A566" s="6">
        <v>1</v>
      </c>
      <c r="B566" s="20">
        <v>2</v>
      </c>
      <c r="C566" s="20"/>
      <c r="D566" s="6">
        <v>3</v>
      </c>
      <c r="E566" s="6">
        <v>4</v>
      </c>
      <c r="F566" s="6">
        <v>5</v>
      </c>
      <c r="G566" s="6">
        <v>6</v>
      </c>
    </row>
    <row r="567" spans="1:7" ht="39.950000000000003" customHeight="1" x14ac:dyDescent="0.15">
      <c r="A567" s="6" t="s">
        <v>353</v>
      </c>
      <c r="B567" s="19" t="s">
        <v>548</v>
      </c>
      <c r="C567" s="19"/>
      <c r="D567" s="6" t="s">
        <v>56</v>
      </c>
      <c r="E567" s="9">
        <v>1</v>
      </c>
      <c r="F567" s="9">
        <v>433000</v>
      </c>
      <c r="G567" s="9">
        <v>433000</v>
      </c>
    </row>
    <row r="568" spans="1:7" ht="39.950000000000003" customHeight="1" x14ac:dyDescent="0.15">
      <c r="A568" s="6" t="s">
        <v>353</v>
      </c>
      <c r="B568" s="19" t="s">
        <v>549</v>
      </c>
      <c r="C568" s="19"/>
      <c r="D568" s="6" t="s">
        <v>56</v>
      </c>
      <c r="E568" s="9">
        <v>12</v>
      </c>
      <c r="F568" s="9">
        <v>12000</v>
      </c>
      <c r="G568" s="9">
        <v>144000</v>
      </c>
    </row>
    <row r="569" spans="1:7" ht="39.950000000000003" customHeight="1" x14ac:dyDescent="0.15">
      <c r="A569" s="6" t="s">
        <v>353</v>
      </c>
      <c r="B569" s="19" t="s">
        <v>553</v>
      </c>
      <c r="C569" s="19"/>
      <c r="D569" s="6" t="s">
        <v>56</v>
      </c>
      <c r="E569" s="9">
        <v>1</v>
      </c>
      <c r="F569" s="9">
        <v>30000</v>
      </c>
      <c r="G569" s="9">
        <v>30000</v>
      </c>
    </row>
    <row r="570" spans="1:7" ht="39.950000000000003" customHeight="1" x14ac:dyDescent="0.15">
      <c r="A570" s="6" t="s">
        <v>353</v>
      </c>
      <c r="B570" s="19" t="s">
        <v>551</v>
      </c>
      <c r="C570" s="19"/>
      <c r="D570" s="6" t="s">
        <v>56</v>
      </c>
      <c r="E570" s="9">
        <v>12</v>
      </c>
      <c r="F570" s="9">
        <v>7000</v>
      </c>
      <c r="G570" s="9">
        <v>84000</v>
      </c>
    </row>
    <row r="571" spans="1:7" ht="39.950000000000003" customHeight="1" x14ac:dyDescent="0.15">
      <c r="A571" s="6" t="s">
        <v>353</v>
      </c>
      <c r="B571" s="19" t="s">
        <v>552</v>
      </c>
      <c r="C571" s="19"/>
      <c r="D571" s="6" t="s">
        <v>56</v>
      </c>
      <c r="E571" s="9">
        <v>12</v>
      </c>
      <c r="F571" s="9">
        <v>4000</v>
      </c>
      <c r="G571" s="9">
        <v>48000</v>
      </c>
    </row>
    <row r="572" spans="1:7" ht="39.950000000000003" customHeight="1" x14ac:dyDescent="0.15">
      <c r="A572" s="6" t="s">
        <v>353</v>
      </c>
      <c r="B572" s="19" t="s">
        <v>556</v>
      </c>
      <c r="C572" s="19"/>
      <c r="D572" s="6" t="s">
        <v>56</v>
      </c>
      <c r="E572" s="9">
        <v>1</v>
      </c>
      <c r="F572" s="9">
        <v>30000</v>
      </c>
      <c r="G572" s="9">
        <v>30000</v>
      </c>
    </row>
    <row r="573" spans="1:7" ht="24.95" customHeight="1" x14ac:dyDescent="0.15">
      <c r="A573" s="25" t="s">
        <v>516</v>
      </c>
      <c r="B573" s="25"/>
      <c r="C573" s="25"/>
      <c r="D573" s="25"/>
      <c r="E573" s="10">
        <f>SUBTOTAL(9,E567:E572)</f>
        <v>39</v>
      </c>
      <c r="F573" s="10" t="s">
        <v>255</v>
      </c>
      <c r="G573" s="10">
        <f>SUBTOTAL(9,G567:G572)</f>
        <v>769000</v>
      </c>
    </row>
    <row r="574" spans="1:7" ht="24.95" customHeight="1" x14ac:dyDescent="0.15">
      <c r="A574" s="25" t="s">
        <v>517</v>
      </c>
      <c r="B574" s="25"/>
      <c r="C574" s="25"/>
      <c r="D574" s="25"/>
      <c r="E574" s="25"/>
      <c r="F574" s="25"/>
      <c r="G574" s="10">
        <f>SUBTOTAL(9,G567:G573)</f>
        <v>769000</v>
      </c>
    </row>
    <row r="575" spans="1:7" ht="24.95" customHeight="1" x14ac:dyDescent="0.15"/>
    <row r="576" spans="1:7" ht="20.100000000000001" customHeight="1" x14ac:dyDescent="0.15">
      <c r="A576" s="23" t="s">
        <v>336</v>
      </c>
      <c r="B576" s="23"/>
      <c r="C576" s="24" t="s">
        <v>206</v>
      </c>
      <c r="D576" s="24"/>
      <c r="E576" s="24"/>
      <c r="F576" s="24"/>
      <c r="G576" s="24"/>
    </row>
    <row r="577" spans="1:7" ht="20.100000000000001" customHeight="1" x14ac:dyDescent="0.15">
      <c r="A577" s="23" t="s">
        <v>337</v>
      </c>
      <c r="B577" s="23"/>
      <c r="C577" s="24" t="s">
        <v>338</v>
      </c>
      <c r="D577" s="24"/>
      <c r="E577" s="24"/>
      <c r="F577" s="24"/>
      <c r="G577" s="24"/>
    </row>
    <row r="578" spans="1:7" ht="24.95" customHeight="1" x14ac:dyDescent="0.15">
      <c r="A578" s="23" t="s">
        <v>339</v>
      </c>
      <c r="B578" s="23"/>
      <c r="C578" s="24" t="s">
        <v>314</v>
      </c>
      <c r="D578" s="24"/>
      <c r="E578" s="24"/>
      <c r="F578" s="24"/>
      <c r="G578" s="24"/>
    </row>
    <row r="579" spans="1:7" ht="15" customHeight="1" x14ac:dyDescent="0.15"/>
    <row r="580" spans="1:7" ht="24.95" customHeight="1" x14ac:dyDescent="0.15">
      <c r="A580" s="15" t="s">
        <v>526</v>
      </c>
      <c r="B580" s="15"/>
      <c r="C580" s="15"/>
      <c r="D580" s="15"/>
      <c r="E580" s="15"/>
      <c r="F580" s="15"/>
      <c r="G580" s="15"/>
    </row>
    <row r="581" spans="1:7" ht="15" customHeight="1" x14ac:dyDescent="0.15"/>
    <row r="582" spans="1:7" ht="50.1" customHeight="1" x14ac:dyDescent="0.15">
      <c r="A582" s="6" t="s">
        <v>243</v>
      </c>
      <c r="B582" s="20" t="s">
        <v>481</v>
      </c>
      <c r="C582" s="20"/>
      <c r="D582" s="6" t="s">
        <v>511</v>
      </c>
      <c r="E582" s="6" t="s">
        <v>512</v>
      </c>
      <c r="F582" s="6" t="s">
        <v>513</v>
      </c>
      <c r="G582" s="6" t="s">
        <v>514</v>
      </c>
    </row>
    <row r="583" spans="1:7" ht="15" customHeight="1" x14ac:dyDescent="0.15">
      <c r="A583" s="6">
        <v>1</v>
      </c>
      <c r="B583" s="20">
        <v>2</v>
      </c>
      <c r="C583" s="20"/>
      <c r="D583" s="6">
        <v>3</v>
      </c>
      <c r="E583" s="6">
        <v>4</v>
      </c>
      <c r="F583" s="6">
        <v>5</v>
      </c>
      <c r="G583" s="6">
        <v>6</v>
      </c>
    </row>
    <row r="584" spans="1:7" ht="39.950000000000003" customHeight="1" x14ac:dyDescent="0.15">
      <c r="A584" s="6" t="s">
        <v>378</v>
      </c>
      <c r="B584" s="19" t="s">
        <v>563</v>
      </c>
      <c r="C584" s="19"/>
      <c r="D584" s="6" t="s">
        <v>56</v>
      </c>
      <c r="E584" s="9">
        <v>1</v>
      </c>
      <c r="F584" s="9">
        <v>898918.18</v>
      </c>
      <c r="G584" s="9">
        <v>898918.18</v>
      </c>
    </row>
    <row r="585" spans="1:7" ht="24.95" customHeight="1" x14ac:dyDescent="0.15">
      <c r="A585" s="25" t="s">
        <v>516</v>
      </c>
      <c r="B585" s="25"/>
      <c r="C585" s="25"/>
      <c r="D585" s="25"/>
      <c r="E585" s="10">
        <f>SUBTOTAL(9,E584:E584)</f>
        <v>1</v>
      </c>
      <c r="F585" s="10" t="s">
        <v>255</v>
      </c>
      <c r="G585" s="10">
        <f>SUBTOTAL(9,G584:G584)</f>
        <v>898918.18</v>
      </c>
    </row>
    <row r="586" spans="1:7" ht="24.95" customHeight="1" x14ac:dyDescent="0.15">
      <c r="A586" s="25" t="s">
        <v>517</v>
      </c>
      <c r="B586" s="25"/>
      <c r="C586" s="25"/>
      <c r="D586" s="25"/>
      <c r="E586" s="25"/>
      <c r="F586" s="25"/>
      <c r="G586" s="10">
        <f>SUBTOTAL(9,G584:G585)</f>
        <v>898918.18</v>
      </c>
    </row>
    <row r="587" spans="1:7" ht="24.95" customHeight="1" x14ac:dyDescent="0.15"/>
    <row r="588" spans="1:7" ht="20.100000000000001" customHeight="1" x14ac:dyDescent="0.15">
      <c r="A588" s="23" t="s">
        <v>336</v>
      </c>
      <c r="B588" s="23"/>
      <c r="C588" s="24" t="s">
        <v>206</v>
      </c>
      <c r="D588" s="24"/>
      <c r="E588" s="24"/>
      <c r="F588" s="24"/>
      <c r="G588" s="24"/>
    </row>
    <row r="589" spans="1:7" ht="20.100000000000001" customHeight="1" x14ac:dyDescent="0.15">
      <c r="A589" s="23" t="s">
        <v>337</v>
      </c>
      <c r="B589" s="23"/>
      <c r="C589" s="24" t="s">
        <v>338</v>
      </c>
      <c r="D589" s="24"/>
      <c r="E589" s="24"/>
      <c r="F589" s="24"/>
      <c r="G589" s="24"/>
    </row>
    <row r="590" spans="1:7" ht="24.95" customHeight="1" x14ac:dyDescent="0.15">
      <c r="A590" s="23" t="s">
        <v>339</v>
      </c>
      <c r="B590" s="23"/>
      <c r="C590" s="24" t="s">
        <v>314</v>
      </c>
      <c r="D590" s="24"/>
      <c r="E590" s="24"/>
      <c r="F590" s="24"/>
      <c r="G590" s="24"/>
    </row>
    <row r="591" spans="1:7" ht="15" customHeight="1" x14ac:dyDescent="0.15"/>
    <row r="592" spans="1:7" ht="24.95" customHeight="1" x14ac:dyDescent="0.15">
      <c r="A592" s="15" t="s">
        <v>528</v>
      </c>
      <c r="B592" s="15"/>
      <c r="C592" s="15"/>
      <c r="D592" s="15"/>
      <c r="E592" s="15"/>
      <c r="F592" s="15"/>
      <c r="G592" s="15"/>
    </row>
    <row r="593" spans="1:7" ht="15" customHeight="1" x14ac:dyDescent="0.15"/>
    <row r="594" spans="1:7" ht="50.1" customHeight="1" x14ac:dyDescent="0.15">
      <c r="A594" s="6" t="s">
        <v>243</v>
      </c>
      <c r="B594" s="20" t="s">
        <v>481</v>
      </c>
      <c r="C594" s="20"/>
      <c r="D594" s="6" t="s">
        <v>511</v>
      </c>
      <c r="E594" s="6" t="s">
        <v>512</v>
      </c>
      <c r="F594" s="6" t="s">
        <v>513</v>
      </c>
      <c r="G594" s="6" t="s">
        <v>514</v>
      </c>
    </row>
    <row r="595" spans="1:7" ht="15" customHeight="1" x14ac:dyDescent="0.15">
      <c r="A595" s="6">
        <v>1</v>
      </c>
      <c r="B595" s="20">
        <v>2</v>
      </c>
      <c r="C595" s="20"/>
      <c r="D595" s="6">
        <v>3</v>
      </c>
      <c r="E595" s="6">
        <v>4</v>
      </c>
      <c r="F595" s="6">
        <v>5</v>
      </c>
      <c r="G595" s="6">
        <v>6</v>
      </c>
    </row>
    <row r="596" spans="1:7" ht="20.100000000000001" customHeight="1" x14ac:dyDescent="0.15">
      <c r="A596" s="6" t="s">
        <v>359</v>
      </c>
      <c r="B596" s="19" t="s">
        <v>569</v>
      </c>
      <c r="C596" s="19"/>
      <c r="D596" s="6" t="s">
        <v>56</v>
      </c>
      <c r="E596" s="9">
        <v>1</v>
      </c>
      <c r="F596" s="9">
        <v>42000</v>
      </c>
      <c r="G596" s="9">
        <v>42000</v>
      </c>
    </row>
    <row r="597" spans="1:7" ht="24.95" customHeight="1" x14ac:dyDescent="0.15">
      <c r="A597" s="25" t="s">
        <v>516</v>
      </c>
      <c r="B597" s="25"/>
      <c r="C597" s="25"/>
      <c r="D597" s="25"/>
      <c r="E597" s="10">
        <f>SUBTOTAL(9,E596:E596)</f>
        <v>1</v>
      </c>
      <c r="F597" s="10" t="s">
        <v>255</v>
      </c>
      <c r="G597" s="10">
        <f>SUBTOTAL(9,G596:G596)</f>
        <v>42000</v>
      </c>
    </row>
    <row r="598" spans="1:7" ht="24.95" customHeight="1" x14ac:dyDescent="0.15">
      <c r="A598" s="25" t="s">
        <v>517</v>
      </c>
      <c r="B598" s="25"/>
      <c r="C598" s="25"/>
      <c r="D598" s="25"/>
      <c r="E598" s="25"/>
      <c r="F598" s="25"/>
      <c r="G598" s="10">
        <f>SUBTOTAL(9,G596:G597)</f>
        <v>42000</v>
      </c>
    </row>
    <row r="599" spans="1:7" ht="24.95" customHeight="1" x14ac:dyDescent="0.15"/>
    <row r="600" spans="1:7" ht="20.100000000000001" customHeight="1" x14ac:dyDescent="0.15">
      <c r="A600" s="23" t="s">
        <v>336</v>
      </c>
      <c r="B600" s="23"/>
      <c r="C600" s="24" t="s">
        <v>216</v>
      </c>
      <c r="D600" s="24"/>
      <c r="E600" s="24"/>
      <c r="F600" s="24"/>
      <c r="G600" s="24"/>
    </row>
    <row r="601" spans="1:7" ht="20.100000000000001" customHeight="1" x14ac:dyDescent="0.15">
      <c r="A601" s="23" t="s">
        <v>337</v>
      </c>
      <c r="B601" s="23"/>
      <c r="C601" s="24" t="s">
        <v>475</v>
      </c>
      <c r="D601" s="24"/>
      <c r="E601" s="24"/>
      <c r="F601" s="24"/>
      <c r="G601" s="24"/>
    </row>
    <row r="602" spans="1:7" ht="24.95" customHeight="1" x14ac:dyDescent="0.15">
      <c r="A602" s="23" t="s">
        <v>339</v>
      </c>
      <c r="B602" s="23"/>
      <c r="C602" s="24" t="s">
        <v>314</v>
      </c>
      <c r="D602" s="24"/>
      <c r="E602" s="24"/>
      <c r="F602" s="24"/>
      <c r="G602" s="24"/>
    </row>
    <row r="603" spans="1:7" ht="15" customHeight="1" x14ac:dyDescent="0.15"/>
    <row r="604" spans="1:7" ht="24.95" customHeight="1" x14ac:dyDescent="0.15">
      <c r="A604" s="15" t="s">
        <v>520</v>
      </c>
      <c r="B604" s="15"/>
      <c r="C604" s="15"/>
      <c r="D604" s="15"/>
      <c r="E604" s="15"/>
      <c r="F604" s="15"/>
      <c r="G604" s="15"/>
    </row>
    <row r="605" spans="1:7" ht="15" customHeight="1" x14ac:dyDescent="0.15"/>
    <row r="606" spans="1:7" ht="50.1" customHeight="1" x14ac:dyDescent="0.15">
      <c r="A606" s="6" t="s">
        <v>243</v>
      </c>
      <c r="B606" s="20" t="s">
        <v>481</v>
      </c>
      <c r="C606" s="20"/>
      <c r="D606" s="6" t="s">
        <v>511</v>
      </c>
      <c r="E606" s="6" t="s">
        <v>512</v>
      </c>
      <c r="F606" s="6" t="s">
        <v>513</v>
      </c>
      <c r="G606" s="6" t="s">
        <v>514</v>
      </c>
    </row>
    <row r="607" spans="1:7" ht="15" customHeight="1" x14ac:dyDescent="0.15">
      <c r="A607" s="6">
        <v>1</v>
      </c>
      <c r="B607" s="20">
        <v>2</v>
      </c>
      <c r="C607" s="20"/>
      <c r="D607" s="6">
        <v>3</v>
      </c>
      <c r="E607" s="6">
        <v>4</v>
      </c>
      <c r="F607" s="6">
        <v>5</v>
      </c>
      <c r="G607" s="6">
        <v>6</v>
      </c>
    </row>
    <row r="608" spans="1:7" ht="20.100000000000001" customHeight="1" x14ac:dyDescent="0.15">
      <c r="A608" s="6" t="s">
        <v>357</v>
      </c>
      <c r="B608" s="19" t="s">
        <v>580</v>
      </c>
      <c r="C608" s="19"/>
      <c r="D608" s="6" t="s">
        <v>56</v>
      </c>
      <c r="E608" s="9">
        <v>1</v>
      </c>
      <c r="F608" s="9">
        <v>290000</v>
      </c>
      <c r="G608" s="9">
        <v>290000</v>
      </c>
    </row>
    <row r="609" spans="1:7" ht="24.95" customHeight="1" x14ac:dyDescent="0.15">
      <c r="A609" s="25" t="s">
        <v>516</v>
      </c>
      <c r="B609" s="25"/>
      <c r="C609" s="25"/>
      <c r="D609" s="25"/>
      <c r="E609" s="10">
        <f>SUBTOTAL(9,E608:E608)</f>
        <v>1</v>
      </c>
      <c r="F609" s="10" t="s">
        <v>255</v>
      </c>
      <c r="G609" s="10">
        <f>SUBTOTAL(9,G608:G608)</f>
        <v>290000</v>
      </c>
    </row>
    <row r="610" spans="1:7" ht="24.95" customHeight="1" x14ac:dyDescent="0.15">
      <c r="A610" s="25" t="s">
        <v>517</v>
      </c>
      <c r="B610" s="25"/>
      <c r="C610" s="25"/>
      <c r="D610" s="25"/>
      <c r="E610" s="25"/>
      <c r="F610" s="25"/>
      <c r="G610" s="10">
        <f>SUBTOTAL(9,G608:G609)</f>
        <v>290000</v>
      </c>
    </row>
    <row r="611" spans="1:7" ht="24.95" customHeight="1" x14ac:dyDescent="0.15"/>
    <row r="612" spans="1:7" ht="20.100000000000001" customHeight="1" x14ac:dyDescent="0.15">
      <c r="A612" s="23" t="s">
        <v>336</v>
      </c>
      <c r="B612" s="23"/>
      <c r="C612" s="24" t="s">
        <v>206</v>
      </c>
      <c r="D612" s="24"/>
      <c r="E612" s="24"/>
      <c r="F612" s="24"/>
      <c r="G612" s="24"/>
    </row>
    <row r="613" spans="1:7" ht="20.100000000000001" customHeight="1" x14ac:dyDescent="0.15">
      <c r="A613" s="23" t="s">
        <v>337</v>
      </c>
      <c r="B613" s="23"/>
      <c r="C613" s="24" t="s">
        <v>475</v>
      </c>
      <c r="D613" s="24"/>
      <c r="E613" s="24"/>
      <c r="F613" s="24"/>
      <c r="G613" s="24"/>
    </row>
    <row r="614" spans="1:7" ht="24.95" customHeight="1" x14ac:dyDescent="0.15">
      <c r="A614" s="23" t="s">
        <v>339</v>
      </c>
      <c r="B614" s="23"/>
      <c r="C614" s="24" t="s">
        <v>317</v>
      </c>
      <c r="D614" s="24"/>
      <c r="E614" s="24"/>
      <c r="F614" s="24"/>
      <c r="G614" s="24"/>
    </row>
    <row r="615" spans="1:7" ht="15" customHeight="1" x14ac:dyDescent="0.15"/>
    <row r="616" spans="1:7" ht="24.95" customHeight="1" x14ac:dyDescent="0.15">
      <c r="A616" s="15" t="s">
        <v>510</v>
      </c>
      <c r="B616" s="15"/>
      <c r="C616" s="15"/>
      <c r="D616" s="15"/>
      <c r="E616" s="15"/>
      <c r="F616" s="15"/>
      <c r="G616" s="15"/>
    </row>
    <row r="617" spans="1:7" ht="15" customHeight="1" x14ac:dyDescent="0.15"/>
    <row r="618" spans="1:7" ht="50.1" customHeight="1" x14ac:dyDescent="0.15">
      <c r="A618" s="6" t="s">
        <v>243</v>
      </c>
      <c r="B618" s="20" t="s">
        <v>481</v>
      </c>
      <c r="C618" s="20"/>
      <c r="D618" s="6" t="s">
        <v>511</v>
      </c>
      <c r="E618" s="6" t="s">
        <v>512</v>
      </c>
      <c r="F618" s="6" t="s">
        <v>513</v>
      </c>
      <c r="G618" s="6" t="s">
        <v>514</v>
      </c>
    </row>
    <row r="619" spans="1:7" ht="15" customHeight="1" x14ac:dyDescent="0.15">
      <c r="A619" s="6">
        <v>1</v>
      </c>
      <c r="B619" s="20">
        <v>2</v>
      </c>
      <c r="C619" s="20"/>
      <c r="D619" s="6">
        <v>3</v>
      </c>
      <c r="E619" s="6">
        <v>4</v>
      </c>
      <c r="F619" s="6">
        <v>5</v>
      </c>
      <c r="G619" s="6">
        <v>6</v>
      </c>
    </row>
    <row r="620" spans="1:7" ht="20.100000000000001" customHeight="1" x14ac:dyDescent="0.15">
      <c r="A620" s="6" t="s">
        <v>252</v>
      </c>
      <c r="B620" s="19" t="s">
        <v>515</v>
      </c>
      <c r="C620" s="19"/>
      <c r="D620" s="6" t="s">
        <v>56</v>
      </c>
      <c r="E620" s="9">
        <v>1</v>
      </c>
      <c r="F620" s="9">
        <v>25000</v>
      </c>
      <c r="G620" s="9">
        <v>25000</v>
      </c>
    </row>
    <row r="621" spans="1:7" ht="24.95" customHeight="1" x14ac:dyDescent="0.15">
      <c r="A621" s="25" t="s">
        <v>516</v>
      </c>
      <c r="B621" s="25"/>
      <c r="C621" s="25"/>
      <c r="D621" s="25"/>
      <c r="E621" s="10">
        <f>SUBTOTAL(9,E620:E620)</f>
        <v>1</v>
      </c>
      <c r="F621" s="10" t="s">
        <v>255</v>
      </c>
      <c r="G621" s="10">
        <f>SUBTOTAL(9,G620:G620)</f>
        <v>25000</v>
      </c>
    </row>
    <row r="622" spans="1:7" ht="24.95" customHeight="1" x14ac:dyDescent="0.15">
      <c r="A622" s="25" t="s">
        <v>517</v>
      </c>
      <c r="B622" s="25"/>
      <c r="C622" s="25"/>
      <c r="D622" s="25"/>
      <c r="E622" s="25"/>
      <c r="F622" s="25"/>
      <c r="G622" s="10">
        <f>SUBTOTAL(9,G620:G621)</f>
        <v>25000</v>
      </c>
    </row>
    <row r="623" spans="1:7" ht="24.95" customHeight="1" x14ac:dyDescent="0.15"/>
    <row r="624" spans="1:7" ht="20.100000000000001" customHeight="1" x14ac:dyDescent="0.15">
      <c r="A624" s="23" t="s">
        <v>336</v>
      </c>
      <c r="B624" s="23"/>
      <c r="C624" s="24" t="s">
        <v>206</v>
      </c>
      <c r="D624" s="24"/>
      <c r="E624" s="24"/>
      <c r="F624" s="24"/>
      <c r="G624" s="24"/>
    </row>
    <row r="625" spans="1:7" ht="20.100000000000001" customHeight="1" x14ac:dyDescent="0.15">
      <c r="A625" s="23" t="s">
        <v>337</v>
      </c>
      <c r="B625" s="23"/>
      <c r="C625" s="24" t="s">
        <v>475</v>
      </c>
      <c r="D625" s="24"/>
      <c r="E625" s="24"/>
      <c r="F625" s="24"/>
      <c r="G625" s="24"/>
    </row>
    <row r="626" spans="1:7" ht="24.95" customHeight="1" x14ac:dyDescent="0.15">
      <c r="A626" s="23" t="s">
        <v>339</v>
      </c>
      <c r="B626" s="23"/>
      <c r="C626" s="24" t="s">
        <v>317</v>
      </c>
      <c r="D626" s="24"/>
      <c r="E626" s="24"/>
      <c r="F626" s="24"/>
      <c r="G626" s="24"/>
    </row>
    <row r="627" spans="1:7" ht="15" customHeight="1" x14ac:dyDescent="0.15"/>
    <row r="628" spans="1:7" ht="24.95" customHeight="1" x14ac:dyDescent="0.15">
      <c r="A628" s="15" t="s">
        <v>518</v>
      </c>
      <c r="B628" s="15"/>
      <c r="C628" s="15"/>
      <c r="D628" s="15"/>
      <c r="E628" s="15"/>
      <c r="F628" s="15"/>
      <c r="G628" s="15"/>
    </row>
    <row r="629" spans="1:7" ht="15" customHeight="1" x14ac:dyDescent="0.15"/>
    <row r="630" spans="1:7" ht="50.1" customHeight="1" x14ac:dyDescent="0.15">
      <c r="A630" s="6" t="s">
        <v>243</v>
      </c>
      <c r="B630" s="20" t="s">
        <v>481</v>
      </c>
      <c r="C630" s="20"/>
      <c r="D630" s="6" t="s">
        <v>511</v>
      </c>
      <c r="E630" s="6" t="s">
        <v>512</v>
      </c>
      <c r="F630" s="6" t="s">
        <v>513</v>
      </c>
      <c r="G630" s="6" t="s">
        <v>514</v>
      </c>
    </row>
    <row r="631" spans="1:7" ht="15" customHeight="1" x14ac:dyDescent="0.15">
      <c r="A631" s="6">
        <v>1</v>
      </c>
      <c r="B631" s="20">
        <v>2</v>
      </c>
      <c r="C631" s="20"/>
      <c r="D631" s="6">
        <v>3</v>
      </c>
      <c r="E631" s="6">
        <v>4</v>
      </c>
      <c r="F631" s="6">
        <v>5</v>
      </c>
      <c r="G631" s="6">
        <v>6</v>
      </c>
    </row>
    <row r="632" spans="1:7" ht="20.100000000000001" customHeight="1" x14ac:dyDescent="0.15">
      <c r="A632" s="6" t="s">
        <v>351</v>
      </c>
      <c r="B632" s="19" t="s">
        <v>519</v>
      </c>
      <c r="C632" s="19"/>
      <c r="D632" s="6" t="s">
        <v>56</v>
      </c>
      <c r="E632" s="9">
        <v>1</v>
      </c>
      <c r="F632" s="9">
        <v>400000</v>
      </c>
      <c r="G632" s="9">
        <v>400000</v>
      </c>
    </row>
    <row r="633" spans="1:7" ht="24.95" customHeight="1" x14ac:dyDescent="0.15">
      <c r="A633" s="25" t="s">
        <v>516</v>
      </c>
      <c r="B633" s="25"/>
      <c r="C633" s="25"/>
      <c r="D633" s="25"/>
      <c r="E633" s="10">
        <f>SUBTOTAL(9,E632:E632)</f>
        <v>1</v>
      </c>
      <c r="F633" s="10" t="s">
        <v>255</v>
      </c>
      <c r="G633" s="10">
        <f>SUBTOTAL(9,G632:G632)</f>
        <v>400000</v>
      </c>
    </row>
    <row r="634" spans="1:7" ht="24.95" customHeight="1" x14ac:dyDescent="0.15">
      <c r="A634" s="25" t="s">
        <v>517</v>
      </c>
      <c r="B634" s="25"/>
      <c r="C634" s="25"/>
      <c r="D634" s="25"/>
      <c r="E634" s="25"/>
      <c r="F634" s="25"/>
      <c r="G634" s="10">
        <f>SUBTOTAL(9,G632:G633)</f>
        <v>400000</v>
      </c>
    </row>
    <row r="635" spans="1:7" ht="24.95" customHeight="1" x14ac:dyDescent="0.15"/>
    <row r="636" spans="1:7" ht="20.100000000000001" customHeight="1" x14ac:dyDescent="0.15">
      <c r="A636" s="23" t="s">
        <v>336</v>
      </c>
      <c r="B636" s="23"/>
      <c r="C636" s="24" t="s">
        <v>206</v>
      </c>
      <c r="D636" s="24"/>
      <c r="E636" s="24"/>
      <c r="F636" s="24"/>
      <c r="G636" s="24"/>
    </row>
    <row r="637" spans="1:7" ht="20.100000000000001" customHeight="1" x14ac:dyDescent="0.15">
      <c r="A637" s="23" t="s">
        <v>337</v>
      </c>
      <c r="B637" s="23"/>
      <c r="C637" s="24" t="s">
        <v>475</v>
      </c>
      <c r="D637" s="24"/>
      <c r="E637" s="24"/>
      <c r="F637" s="24"/>
      <c r="G637" s="24"/>
    </row>
    <row r="638" spans="1:7" ht="24.95" customHeight="1" x14ac:dyDescent="0.15">
      <c r="A638" s="23" t="s">
        <v>339</v>
      </c>
      <c r="B638" s="23"/>
      <c r="C638" s="24" t="s">
        <v>317</v>
      </c>
      <c r="D638" s="24"/>
      <c r="E638" s="24"/>
      <c r="F638" s="24"/>
      <c r="G638" s="24"/>
    </row>
    <row r="639" spans="1:7" ht="15" customHeight="1" x14ac:dyDescent="0.15"/>
    <row r="640" spans="1:7" ht="24.95" customHeight="1" x14ac:dyDescent="0.15">
      <c r="A640" s="15" t="s">
        <v>520</v>
      </c>
      <c r="B640" s="15"/>
      <c r="C640" s="15"/>
      <c r="D640" s="15"/>
      <c r="E640" s="15"/>
      <c r="F640" s="15"/>
      <c r="G640" s="15"/>
    </row>
    <row r="641" spans="1:7" ht="15" customHeight="1" x14ac:dyDescent="0.15"/>
    <row r="642" spans="1:7" ht="50.1" customHeight="1" x14ac:dyDescent="0.15">
      <c r="A642" s="6" t="s">
        <v>243</v>
      </c>
      <c r="B642" s="20" t="s">
        <v>481</v>
      </c>
      <c r="C642" s="20"/>
      <c r="D642" s="6" t="s">
        <v>511</v>
      </c>
      <c r="E642" s="6" t="s">
        <v>512</v>
      </c>
      <c r="F642" s="6" t="s">
        <v>513</v>
      </c>
      <c r="G642" s="6" t="s">
        <v>514</v>
      </c>
    </row>
    <row r="643" spans="1:7" ht="15" customHeight="1" x14ac:dyDescent="0.15">
      <c r="A643" s="6">
        <v>1</v>
      </c>
      <c r="B643" s="20">
        <v>2</v>
      </c>
      <c r="C643" s="20"/>
      <c r="D643" s="6">
        <v>3</v>
      </c>
      <c r="E643" s="6">
        <v>4</v>
      </c>
      <c r="F643" s="6">
        <v>5</v>
      </c>
      <c r="G643" s="6">
        <v>6</v>
      </c>
    </row>
    <row r="644" spans="1:7" ht="20.100000000000001" customHeight="1" x14ac:dyDescent="0.15">
      <c r="A644" s="6" t="s">
        <v>352</v>
      </c>
      <c r="B644" s="19" t="s">
        <v>521</v>
      </c>
      <c r="C644" s="19"/>
      <c r="D644" s="6" t="s">
        <v>56</v>
      </c>
      <c r="E644" s="9">
        <v>1</v>
      </c>
      <c r="F644" s="9">
        <v>130000</v>
      </c>
      <c r="G644" s="9">
        <v>130000</v>
      </c>
    </row>
    <row r="645" spans="1:7" ht="24.95" customHeight="1" x14ac:dyDescent="0.15">
      <c r="A645" s="25" t="s">
        <v>516</v>
      </c>
      <c r="B645" s="25"/>
      <c r="C645" s="25"/>
      <c r="D645" s="25"/>
      <c r="E645" s="10">
        <f>SUBTOTAL(9,E644:E644)</f>
        <v>1</v>
      </c>
      <c r="F645" s="10" t="s">
        <v>255</v>
      </c>
      <c r="G645" s="10">
        <f>SUBTOTAL(9,G644:G644)</f>
        <v>130000</v>
      </c>
    </row>
    <row r="646" spans="1:7" ht="24.95" customHeight="1" x14ac:dyDescent="0.15">
      <c r="A646" s="25" t="s">
        <v>517</v>
      </c>
      <c r="B646" s="25"/>
      <c r="C646" s="25"/>
      <c r="D646" s="25"/>
      <c r="E646" s="25"/>
      <c r="F646" s="25"/>
      <c r="G646" s="10">
        <f>SUBTOTAL(9,G644:G645)</f>
        <v>130000</v>
      </c>
    </row>
    <row r="647" spans="1:7" ht="24.95" customHeight="1" x14ac:dyDescent="0.15"/>
    <row r="648" spans="1:7" ht="20.100000000000001" customHeight="1" x14ac:dyDescent="0.15">
      <c r="A648" s="23" t="s">
        <v>336</v>
      </c>
      <c r="B648" s="23"/>
      <c r="C648" s="24" t="s">
        <v>206</v>
      </c>
      <c r="D648" s="24"/>
      <c r="E648" s="24"/>
      <c r="F648" s="24"/>
      <c r="G648" s="24"/>
    </row>
    <row r="649" spans="1:7" ht="20.100000000000001" customHeight="1" x14ac:dyDescent="0.15">
      <c r="A649" s="23" t="s">
        <v>337</v>
      </c>
      <c r="B649" s="23"/>
      <c r="C649" s="24" t="s">
        <v>475</v>
      </c>
      <c r="D649" s="24"/>
      <c r="E649" s="24"/>
      <c r="F649" s="24"/>
      <c r="G649" s="24"/>
    </row>
    <row r="650" spans="1:7" ht="24.95" customHeight="1" x14ac:dyDescent="0.15">
      <c r="A650" s="23" t="s">
        <v>339</v>
      </c>
      <c r="B650" s="23"/>
      <c r="C650" s="24" t="s">
        <v>317</v>
      </c>
      <c r="D650" s="24"/>
      <c r="E650" s="24"/>
      <c r="F650" s="24"/>
      <c r="G650" s="24"/>
    </row>
    <row r="651" spans="1:7" ht="15" customHeight="1" x14ac:dyDescent="0.15"/>
    <row r="652" spans="1:7" ht="24.95" customHeight="1" x14ac:dyDescent="0.15">
      <c r="A652" s="15" t="s">
        <v>524</v>
      </c>
      <c r="B652" s="15"/>
      <c r="C652" s="15"/>
      <c r="D652" s="15"/>
      <c r="E652" s="15"/>
      <c r="F652" s="15"/>
      <c r="G652" s="15"/>
    </row>
    <row r="653" spans="1:7" ht="15" customHeight="1" x14ac:dyDescent="0.15"/>
    <row r="654" spans="1:7" ht="50.1" customHeight="1" x14ac:dyDescent="0.15">
      <c r="A654" s="6" t="s">
        <v>243</v>
      </c>
      <c r="B654" s="20" t="s">
        <v>481</v>
      </c>
      <c r="C654" s="20"/>
      <c r="D654" s="6" t="s">
        <v>511</v>
      </c>
      <c r="E654" s="6" t="s">
        <v>512</v>
      </c>
      <c r="F654" s="6" t="s">
        <v>513</v>
      </c>
      <c r="G654" s="6" t="s">
        <v>514</v>
      </c>
    </row>
    <row r="655" spans="1:7" ht="15" customHeight="1" x14ac:dyDescent="0.15">
      <c r="A655" s="6">
        <v>1</v>
      </c>
      <c r="B655" s="20">
        <v>2</v>
      </c>
      <c r="C655" s="20"/>
      <c r="D655" s="6">
        <v>3</v>
      </c>
      <c r="E655" s="6">
        <v>4</v>
      </c>
      <c r="F655" s="6">
        <v>5</v>
      </c>
      <c r="G655" s="6">
        <v>6</v>
      </c>
    </row>
    <row r="656" spans="1:7" ht="39.950000000000003" customHeight="1" x14ac:dyDescent="0.15">
      <c r="A656" s="6" t="s">
        <v>353</v>
      </c>
      <c r="B656" s="19" t="s">
        <v>583</v>
      </c>
      <c r="C656" s="19"/>
      <c r="D656" s="6" t="s">
        <v>56</v>
      </c>
      <c r="E656" s="9">
        <v>12</v>
      </c>
      <c r="F656" s="9">
        <v>3000</v>
      </c>
      <c r="G656" s="9">
        <v>36000</v>
      </c>
    </row>
    <row r="657" spans="1:7" ht="39.950000000000003" customHeight="1" x14ac:dyDescent="0.15">
      <c r="A657" s="6" t="s">
        <v>353</v>
      </c>
      <c r="B657" s="19" t="s">
        <v>525</v>
      </c>
      <c r="C657" s="19"/>
      <c r="D657" s="6" t="s">
        <v>56</v>
      </c>
      <c r="E657" s="9">
        <v>1</v>
      </c>
      <c r="F657" s="9">
        <v>944000</v>
      </c>
      <c r="G657" s="9">
        <v>944000</v>
      </c>
    </row>
    <row r="658" spans="1:7" ht="39.950000000000003" customHeight="1" x14ac:dyDescent="0.15">
      <c r="A658" s="6" t="s">
        <v>353</v>
      </c>
      <c r="B658" s="19" t="s">
        <v>584</v>
      </c>
      <c r="C658" s="19"/>
      <c r="D658" s="6" t="s">
        <v>56</v>
      </c>
      <c r="E658" s="9">
        <v>12</v>
      </c>
      <c r="F658" s="9">
        <v>25000</v>
      </c>
      <c r="G658" s="9">
        <v>300000</v>
      </c>
    </row>
    <row r="659" spans="1:7" ht="24.95" customHeight="1" x14ac:dyDescent="0.15">
      <c r="A659" s="25" t="s">
        <v>516</v>
      </c>
      <c r="B659" s="25"/>
      <c r="C659" s="25"/>
      <c r="D659" s="25"/>
      <c r="E659" s="10">
        <f>SUBTOTAL(9,E656:E658)</f>
        <v>25</v>
      </c>
      <c r="F659" s="10" t="s">
        <v>255</v>
      </c>
      <c r="G659" s="10">
        <f>SUBTOTAL(9,G656:G658)</f>
        <v>1280000</v>
      </c>
    </row>
    <row r="660" spans="1:7" ht="24.95" customHeight="1" x14ac:dyDescent="0.15">
      <c r="A660" s="25" t="s">
        <v>517</v>
      </c>
      <c r="B660" s="25"/>
      <c r="C660" s="25"/>
      <c r="D660" s="25"/>
      <c r="E660" s="25"/>
      <c r="F660" s="25"/>
      <c r="G660" s="10">
        <f>SUBTOTAL(9,G656:G659)</f>
        <v>1280000</v>
      </c>
    </row>
    <row r="661" spans="1:7" ht="24.95" customHeight="1" x14ac:dyDescent="0.15"/>
    <row r="662" spans="1:7" ht="20.100000000000001" customHeight="1" x14ac:dyDescent="0.15">
      <c r="A662" s="23" t="s">
        <v>336</v>
      </c>
      <c r="B662" s="23"/>
      <c r="C662" s="24" t="s">
        <v>206</v>
      </c>
      <c r="D662" s="24"/>
      <c r="E662" s="24"/>
      <c r="F662" s="24"/>
      <c r="G662" s="24"/>
    </row>
    <row r="663" spans="1:7" ht="20.100000000000001" customHeight="1" x14ac:dyDescent="0.15">
      <c r="A663" s="23" t="s">
        <v>337</v>
      </c>
      <c r="B663" s="23"/>
      <c r="C663" s="24" t="s">
        <v>475</v>
      </c>
      <c r="D663" s="24"/>
      <c r="E663" s="24"/>
      <c r="F663" s="24"/>
      <c r="G663" s="24"/>
    </row>
    <row r="664" spans="1:7" ht="24.95" customHeight="1" x14ac:dyDescent="0.15">
      <c r="A664" s="23" t="s">
        <v>339</v>
      </c>
      <c r="B664" s="23"/>
      <c r="C664" s="24" t="s">
        <v>317</v>
      </c>
      <c r="D664" s="24"/>
      <c r="E664" s="24"/>
      <c r="F664" s="24"/>
      <c r="G664" s="24"/>
    </row>
    <row r="665" spans="1:7" ht="15" customHeight="1" x14ac:dyDescent="0.15"/>
    <row r="666" spans="1:7" ht="24.95" customHeight="1" x14ac:dyDescent="0.15">
      <c r="A666" s="15" t="s">
        <v>526</v>
      </c>
      <c r="B666" s="15"/>
      <c r="C666" s="15"/>
      <c r="D666" s="15"/>
      <c r="E666" s="15"/>
      <c r="F666" s="15"/>
      <c r="G666" s="15"/>
    </row>
    <row r="667" spans="1:7" ht="15" customHeight="1" x14ac:dyDescent="0.15"/>
    <row r="668" spans="1:7" ht="50.1" customHeight="1" x14ac:dyDescent="0.15">
      <c r="A668" s="6" t="s">
        <v>243</v>
      </c>
      <c r="B668" s="20" t="s">
        <v>481</v>
      </c>
      <c r="C668" s="20"/>
      <c r="D668" s="6" t="s">
        <v>511</v>
      </c>
      <c r="E668" s="6" t="s">
        <v>512</v>
      </c>
      <c r="F668" s="6" t="s">
        <v>513</v>
      </c>
      <c r="G668" s="6" t="s">
        <v>514</v>
      </c>
    </row>
    <row r="669" spans="1:7" ht="15" customHeight="1" x14ac:dyDescent="0.15">
      <c r="A669" s="6">
        <v>1</v>
      </c>
      <c r="B669" s="20">
        <v>2</v>
      </c>
      <c r="C669" s="20"/>
      <c r="D669" s="6">
        <v>3</v>
      </c>
      <c r="E669" s="6">
        <v>4</v>
      </c>
      <c r="F669" s="6">
        <v>5</v>
      </c>
      <c r="G669" s="6">
        <v>6</v>
      </c>
    </row>
    <row r="670" spans="1:7" ht="39.950000000000003" customHeight="1" x14ac:dyDescent="0.15">
      <c r="A670" s="6" t="s">
        <v>378</v>
      </c>
      <c r="B670" s="19" t="s">
        <v>527</v>
      </c>
      <c r="C670" s="19"/>
      <c r="D670" s="6" t="s">
        <v>56</v>
      </c>
      <c r="E670" s="9">
        <v>1</v>
      </c>
      <c r="F670" s="9">
        <v>2450000</v>
      </c>
      <c r="G670" s="9">
        <v>2450000</v>
      </c>
    </row>
    <row r="671" spans="1:7" ht="24.95" customHeight="1" x14ac:dyDescent="0.15">
      <c r="A671" s="25" t="s">
        <v>516</v>
      </c>
      <c r="B671" s="25"/>
      <c r="C671" s="25"/>
      <c r="D671" s="25"/>
      <c r="E671" s="10">
        <f>SUBTOTAL(9,E670:E670)</f>
        <v>1</v>
      </c>
      <c r="F671" s="10" t="s">
        <v>255</v>
      </c>
      <c r="G671" s="10">
        <f>SUBTOTAL(9,G670:G670)</f>
        <v>2450000</v>
      </c>
    </row>
    <row r="672" spans="1:7" ht="24.95" customHeight="1" x14ac:dyDescent="0.15">
      <c r="A672" s="25" t="s">
        <v>517</v>
      </c>
      <c r="B672" s="25"/>
      <c r="C672" s="25"/>
      <c r="D672" s="25"/>
      <c r="E672" s="25"/>
      <c r="F672" s="25"/>
      <c r="G672" s="10">
        <f>SUBTOTAL(9,G670:G671)</f>
        <v>2450000</v>
      </c>
    </row>
    <row r="673" spans="1:7" ht="24.95" customHeight="1" x14ac:dyDescent="0.15"/>
    <row r="674" spans="1:7" ht="20.100000000000001" customHeight="1" x14ac:dyDescent="0.15">
      <c r="A674" s="23" t="s">
        <v>336</v>
      </c>
      <c r="B674" s="23"/>
      <c r="C674" s="24" t="s">
        <v>206</v>
      </c>
      <c r="D674" s="24"/>
      <c r="E674" s="24"/>
      <c r="F674" s="24"/>
      <c r="G674" s="24"/>
    </row>
    <row r="675" spans="1:7" ht="20.100000000000001" customHeight="1" x14ac:dyDescent="0.15">
      <c r="A675" s="23" t="s">
        <v>337</v>
      </c>
      <c r="B675" s="23"/>
      <c r="C675" s="24" t="s">
        <v>475</v>
      </c>
      <c r="D675" s="24"/>
      <c r="E675" s="24"/>
      <c r="F675" s="24"/>
      <c r="G675" s="24"/>
    </row>
    <row r="676" spans="1:7" ht="24.95" customHeight="1" x14ac:dyDescent="0.15">
      <c r="A676" s="23" t="s">
        <v>339</v>
      </c>
      <c r="B676" s="23"/>
      <c r="C676" s="24" t="s">
        <v>317</v>
      </c>
      <c r="D676" s="24"/>
      <c r="E676" s="24"/>
      <c r="F676" s="24"/>
      <c r="G676" s="24"/>
    </row>
    <row r="677" spans="1:7" ht="15" customHeight="1" x14ac:dyDescent="0.15"/>
    <row r="678" spans="1:7" ht="24.95" customHeight="1" x14ac:dyDescent="0.15">
      <c r="A678" s="15" t="s">
        <v>528</v>
      </c>
      <c r="B678" s="15"/>
      <c r="C678" s="15"/>
      <c r="D678" s="15"/>
      <c r="E678" s="15"/>
      <c r="F678" s="15"/>
      <c r="G678" s="15"/>
    </row>
    <row r="679" spans="1:7" ht="15" customHeight="1" x14ac:dyDescent="0.15"/>
    <row r="680" spans="1:7" ht="50.1" customHeight="1" x14ac:dyDescent="0.15">
      <c r="A680" s="6" t="s">
        <v>243</v>
      </c>
      <c r="B680" s="20" t="s">
        <v>481</v>
      </c>
      <c r="C680" s="20"/>
      <c r="D680" s="6" t="s">
        <v>511</v>
      </c>
      <c r="E680" s="6" t="s">
        <v>512</v>
      </c>
      <c r="F680" s="6" t="s">
        <v>513</v>
      </c>
      <c r="G680" s="6" t="s">
        <v>514</v>
      </c>
    </row>
    <row r="681" spans="1:7" ht="15" customHeight="1" x14ac:dyDescent="0.15">
      <c r="A681" s="6">
        <v>1</v>
      </c>
      <c r="B681" s="20">
        <v>2</v>
      </c>
      <c r="C681" s="20"/>
      <c r="D681" s="6">
        <v>3</v>
      </c>
      <c r="E681" s="6">
        <v>4</v>
      </c>
      <c r="F681" s="6">
        <v>5</v>
      </c>
      <c r="G681" s="6">
        <v>6</v>
      </c>
    </row>
    <row r="682" spans="1:7" ht="20.100000000000001" customHeight="1" x14ac:dyDescent="0.15">
      <c r="A682" s="6" t="s">
        <v>359</v>
      </c>
      <c r="B682" s="19" t="s">
        <v>529</v>
      </c>
      <c r="C682" s="19"/>
      <c r="D682" s="6" t="s">
        <v>56</v>
      </c>
      <c r="E682" s="9">
        <v>1</v>
      </c>
      <c r="F682" s="9">
        <v>10000</v>
      </c>
      <c r="G682" s="9">
        <v>10000</v>
      </c>
    </row>
    <row r="683" spans="1:7" ht="24.95" customHeight="1" x14ac:dyDescent="0.15">
      <c r="A683" s="25" t="s">
        <v>516</v>
      </c>
      <c r="B683" s="25"/>
      <c r="C683" s="25"/>
      <c r="D683" s="25"/>
      <c r="E683" s="10">
        <f>SUBTOTAL(9,E682:E682)</f>
        <v>1</v>
      </c>
      <c r="F683" s="10" t="s">
        <v>255</v>
      </c>
      <c r="G683" s="10">
        <f>SUBTOTAL(9,G682:G682)</f>
        <v>10000</v>
      </c>
    </row>
    <row r="684" spans="1:7" ht="24.95" customHeight="1" x14ac:dyDescent="0.15">
      <c r="A684" s="25" t="s">
        <v>517</v>
      </c>
      <c r="B684" s="25"/>
      <c r="C684" s="25"/>
      <c r="D684" s="25"/>
      <c r="E684" s="25"/>
      <c r="F684" s="25"/>
      <c r="G684" s="10">
        <f>SUBTOTAL(9,G682:G683)</f>
        <v>10000</v>
      </c>
    </row>
    <row r="685" spans="1:7" ht="24.95" customHeight="1" x14ac:dyDescent="0.15"/>
    <row r="686" spans="1:7" ht="20.100000000000001" customHeight="1" x14ac:dyDescent="0.15">
      <c r="A686" s="23" t="s">
        <v>336</v>
      </c>
      <c r="B686" s="23"/>
      <c r="C686" s="24" t="s">
        <v>206</v>
      </c>
      <c r="D686" s="24"/>
      <c r="E686" s="24"/>
      <c r="F686" s="24"/>
      <c r="G686" s="24"/>
    </row>
    <row r="687" spans="1:7" ht="20.100000000000001" customHeight="1" x14ac:dyDescent="0.15">
      <c r="A687" s="23" t="s">
        <v>337</v>
      </c>
      <c r="B687" s="23"/>
      <c r="C687" s="24" t="s">
        <v>475</v>
      </c>
      <c r="D687" s="24"/>
      <c r="E687" s="24"/>
      <c r="F687" s="24"/>
      <c r="G687" s="24"/>
    </row>
    <row r="688" spans="1:7" ht="24.95" customHeight="1" x14ac:dyDescent="0.15">
      <c r="A688" s="23" t="s">
        <v>339</v>
      </c>
      <c r="B688" s="23"/>
      <c r="C688" s="24" t="s">
        <v>317</v>
      </c>
      <c r="D688" s="24"/>
      <c r="E688" s="24"/>
      <c r="F688" s="24"/>
      <c r="G688" s="24"/>
    </row>
    <row r="689" spans="1:7" ht="15" customHeight="1" x14ac:dyDescent="0.15"/>
    <row r="690" spans="1:7" ht="24.95" customHeight="1" x14ac:dyDescent="0.15">
      <c r="A690" s="15" t="s">
        <v>530</v>
      </c>
      <c r="B690" s="15"/>
      <c r="C690" s="15"/>
      <c r="D690" s="15"/>
      <c r="E690" s="15"/>
      <c r="F690" s="15"/>
      <c r="G690" s="15"/>
    </row>
    <row r="691" spans="1:7" ht="15" customHeight="1" x14ac:dyDescent="0.15"/>
    <row r="692" spans="1:7" ht="50.1" customHeight="1" x14ac:dyDescent="0.15">
      <c r="A692" s="6" t="s">
        <v>243</v>
      </c>
      <c r="B692" s="20" t="s">
        <v>481</v>
      </c>
      <c r="C692" s="20"/>
      <c r="D692" s="6" t="s">
        <v>511</v>
      </c>
      <c r="E692" s="6" t="s">
        <v>512</v>
      </c>
      <c r="F692" s="6" t="s">
        <v>513</v>
      </c>
      <c r="G692" s="6" t="s">
        <v>514</v>
      </c>
    </row>
    <row r="693" spans="1:7" ht="15" customHeight="1" x14ac:dyDescent="0.15">
      <c r="A693" s="6">
        <v>1</v>
      </c>
      <c r="B693" s="20">
        <v>2</v>
      </c>
      <c r="C693" s="20"/>
      <c r="D693" s="6">
        <v>3</v>
      </c>
      <c r="E693" s="6">
        <v>4</v>
      </c>
      <c r="F693" s="6">
        <v>5</v>
      </c>
      <c r="G693" s="6">
        <v>6</v>
      </c>
    </row>
    <row r="694" spans="1:7" ht="39.950000000000003" customHeight="1" x14ac:dyDescent="0.15">
      <c r="A694" s="6" t="s">
        <v>356</v>
      </c>
      <c r="B694" s="19" t="s">
        <v>531</v>
      </c>
      <c r="C694" s="19"/>
      <c r="D694" s="6" t="s">
        <v>56</v>
      </c>
      <c r="E694" s="9">
        <v>1</v>
      </c>
      <c r="F694" s="9">
        <v>700000</v>
      </c>
      <c r="G694" s="9">
        <v>700000</v>
      </c>
    </row>
    <row r="695" spans="1:7" ht="24.95" customHeight="1" x14ac:dyDescent="0.15">
      <c r="A695" s="25" t="s">
        <v>516</v>
      </c>
      <c r="B695" s="25"/>
      <c r="C695" s="25"/>
      <c r="D695" s="25"/>
      <c r="E695" s="10">
        <f>SUBTOTAL(9,E694:E694)</f>
        <v>1</v>
      </c>
      <c r="F695" s="10" t="s">
        <v>255</v>
      </c>
      <c r="G695" s="10">
        <f>SUBTOTAL(9,G694:G694)</f>
        <v>700000</v>
      </c>
    </row>
    <row r="696" spans="1:7" ht="24.95" customHeight="1" x14ac:dyDescent="0.15">
      <c r="A696" s="25" t="s">
        <v>517</v>
      </c>
      <c r="B696" s="25"/>
      <c r="C696" s="25"/>
      <c r="D696" s="25"/>
      <c r="E696" s="25"/>
      <c r="F696" s="25"/>
      <c r="G696" s="10">
        <f>SUBTOTAL(9,G694:G695)</f>
        <v>700000</v>
      </c>
    </row>
    <row r="697" spans="1:7" ht="24.95" customHeight="1" x14ac:dyDescent="0.15"/>
    <row r="698" spans="1:7" ht="20.100000000000001" customHeight="1" x14ac:dyDescent="0.15">
      <c r="A698" s="23" t="s">
        <v>336</v>
      </c>
      <c r="B698" s="23"/>
      <c r="C698" s="24" t="s">
        <v>206</v>
      </c>
      <c r="D698" s="24"/>
      <c r="E698" s="24"/>
      <c r="F698" s="24"/>
      <c r="G698" s="24"/>
    </row>
    <row r="699" spans="1:7" ht="20.100000000000001" customHeight="1" x14ac:dyDescent="0.15">
      <c r="A699" s="23" t="s">
        <v>337</v>
      </c>
      <c r="B699" s="23"/>
      <c r="C699" s="24" t="s">
        <v>475</v>
      </c>
      <c r="D699" s="24"/>
      <c r="E699" s="24"/>
      <c r="F699" s="24"/>
      <c r="G699" s="24"/>
    </row>
    <row r="700" spans="1:7" ht="24.95" customHeight="1" x14ac:dyDescent="0.15">
      <c r="A700" s="23" t="s">
        <v>339</v>
      </c>
      <c r="B700" s="23"/>
      <c r="C700" s="24" t="s">
        <v>317</v>
      </c>
      <c r="D700" s="24"/>
      <c r="E700" s="24"/>
      <c r="F700" s="24"/>
      <c r="G700" s="24"/>
    </row>
    <row r="701" spans="1:7" ht="15" customHeight="1" x14ac:dyDescent="0.15"/>
    <row r="702" spans="1:7" ht="24.95" customHeight="1" x14ac:dyDescent="0.15">
      <c r="A702" s="15" t="s">
        <v>585</v>
      </c>
      <c r="B702" s="15"/>
      <c r="C702" s="15"/>
      <c r="D702" s="15"/>
      <c r="E702" s="15"/>
      <c r="F702" s="15"/>
      <c r="G702" s="15"/>
    </row>
    <row r="703" spans="1:7" ht="15" customHeight="1" x14ac:dyDescent="0.15"/>
    <row r="704" spans="1:7" ht="50.1" customHeight="1" x14ac:dyDescent="0.15">
      <c r="A704" s="6" t="s">
        <v>243</v>
      </c>
      <c r="B704" s="20" t="s">
        <v>481</v>
      </c>
      <c r="C704" s="20"/>
      <c r="D704" s="6" t="s">
        <v>511</v>
      </c>
      <c r="E704" s="6" t="s">
        <v>512</v>
      </c>
      <c r="F704" s="6" t="s">
        <v>513</v>
      </c>
      <c r="G704" s="6" t="s">
        <v>514</v>
      </c>
    </row>
    <row r="705" spans="1:7" ht="15" customHeight="1" x14ac:dyDescent="0.15">
      <c r="A705" s="6">
        <v>1</v>
      </c>
      <c r="B705" s="20">
        <v>2</v>
      </c>
      <c r="C705" s="20"/>
      <c r="D705" s="6">
        <v>3</v>
      </c>
      <c r="E705" s="6">
        <v>4</v>
      </c>
      <c r="F705" s="6">
        <v>5</v>
      </c>
      <c r="G705" s="6">
        <v>6</v>
      </c>
    </row>
    <row r="706" spans="1:7" ht="39.950000000000003" customHeight="1" x14ac:dyDescent="0.15">
      <c r="A706" s="6" t="s">
        <v>370</v>
      </c>
      <c r="B706" s="19" t="s">
        <v>586</v>
      </c>
      <c r="C706" s="19"/>
      <c r="D706" s="6" t="s">
        <v>56</v>
      </c>
      <c r="E706" s="9">
        <v>1</v>
      </c>
      <c r="F706" s="9">
        <v>100000</v>
      </c>
      <c r="G706" s="9">
        <v>100000</v>
      </c>
    </row>
    <row r="707" spans="1:7" ht="24.95" customHeight="1" x14ac:dyDescent="0.15">
      <c r="A707" s="25" t="s">
        <v>516</v>
      </c>
      <c r="B707" s="25"/>
      <c r="C707" s="25"/>
      <c r="D707" s="25"/>
      <c r="E707" s="10">
        <f>SUBTOTAL(9,E706:E706)</f>
        <v>1</v>
      </c>
      <c r="F707" s="10" t="s">
        <v>255</v>
      </c>
      <c r="G707" s="10">
        <f>SUBTOTAL(9,G706:G706)</f>
        <v>100000</v>
      </c>
    </row>
    <row r="708" spans="1:7" ht="24.95" customHeight="1" x14ac:dyDescent="0.15">
      <c r="A708" s="25" t="s">
        <v>517</v>
      </c>
      <c r="B708" s="25"/>
      <c r="C708" s="25"/>
      <c r="D708" s="25"/>
      <c r="E708" s="25"/>
      <c r="F708" s="25"/>
      <c r="G708" s="10">
        <f>SUBTOTAL(9,G706:G707)</f>
        <v>100000</v>
      </c>
    </row>
    <row r="709" spans="1:7" ht="24.95" customHeight="1" x14ac:dyDescent="0.15"/>
    <row r="710" spans="1:7" ht="20.100000000000001" customHeight="1" x14ac:dyDescent="0.15">
      <c r="A710" s="23" t="s">
        <v>336</v>
      </c>
      <c r="B710" s="23"/>
      <c r="C710" s="24" t="s">
        <v>206</v>
      </c>
      <c r="D710" s="24"/>
      <c r="E710" s="24"/>
      <c r="F710" s="24"/>
      <c r="G710" s="24"/>
    </row>
    <row r="711" spans="1:7" ht="20.100000000000001" customHeight="1" x14ac:dyDescent="0.15">
      <c r="A711" s="23" t="s">
        <v>337</v>
      </c>
      <c r="B711" s="23"/>
      <c r="C711" s="24" t="s">
        <v>475</v>
      </c>
      <c r="D711" s="24"/>
      <c r="E711" s="24"/>
      <c r="F711" s="24"/>
      <c r="G711" s="24"/>
    </row>
    <row r="712" spans="1:7" ht="24.95" customHeight="1" x14ac:dyDescent="0.15">
      <c r="A712" s="23" t="s">
        <v>339</v>
      </c>
      <c r="B712" s="23"/>
      <c r="C712" s="24" t="s">
        <v>317</v>
      </c>
      <c r="D712" s="24"/>
      <c r="E712" s="24"/>
      <c r="F712" s="24"/>
      <c r="G712" s="24"/>
    </row>
    <row r="713" spans="1:7" ht="15" customHeight="1" x14ac:dyDescent="0.15"/>
    <row r="714" spans="1:7" ht="24.95" customHeight="1" x14ac:dyDescent="0.15">
      <c r="A714" s="15" t="s">
        <v>532</v>
      </c>
      <c r="B714" s="15"/>
      <c r="C714" s="15"/>
      <c r="D714" s="15"/>
      <c r="E714" s="15"/>
      <c r="F714" s="15"/>
      <c r="G714" s="15"/>
    </row>
    <row r="715" spans="1:7" ht="15" customHeight="1" x14ac:dyDescent="0.15"/>
    <row r="716" spans="1:7" ht="50.1" customHeight="1" x14ac:dyDescent="0.15">
      <c r="A716" s="6" t="s">
        <v>243</v>
      </c>
      <c r="B716" s="20" t="s">
        <v>481</v>
      </c>
      <c r="C716" s="20"/>
      <c r="D716" s="6" t="s">
        <v>511</v>
      </c>
      <c r="E716" s="6" t="s">
        <v>512</v>
      </c>
      <c r="F716" s="6" t="s">
        <v>513</v>
      </c>
      <c r="G716" s="6" t="s">
        <v>514</v>
      </c>
    </row>
    <row r="717" spans="1:7" ht="15" customHeight="1" x14ac:dyDescent="0.15">
      <c r="A717" s="6">
        <v>1</v>
      </c>
      <c r="B717" s="20">
        <v>2</v>
      </c>
      <c r="C717" s="20"/>
      <c r="D717" s="6">
        <v>3</v>
      </c>
      <c r="E717" s="6">
        <v>4</v>
      </c>
      <c r="F717" s="6">
        <v>5</v>
      </c>
      <c r="G717" s="6">
        <v>6</v>
      </c>
    </row>
    <row r="718" spans="1:7" ht="20.100000000000001" customHeight="1" x14ac:dyDescent="0.15">
      <c r="A718" s="6" t="s">
        <v>358</v>
      </c>
      <c r="B718" s="19" t="s">
        <v>533</v>
      </c>
      <c r="C718" s="19"/>
      <c r="D718" s="6" t="s">
        <v>56</v>
      </c>
      <c r="E718" s="9">
        <v>1</v>
      </c>
      <c r="F718" s="9">
        <v>150000</v>
      </c>
      <c r="G718" s="9">
        <v>150000</v>
      </c>
    </row>
    <row r="719" spans="1:7" ht="24.95" customHeight="1" x14ac:dyDescent="0.15">
      <c r="A719" s="25" t="s">
        <v>516</v>
      </c>
      <c r="B719" s="25"/>
      <c r="C719" s="25"/>
      <c r="D719" s="25"/>
      <c r="E719" s="10">
        <f>SUBTOTAL(9,E718:E718)</f>
        <v>1</v>
      </c>
      <c r="F719" s="10" t="s">
        <v>255</v>
      </c>
      <c r="G719" s="10">
        <f>SUBTOTAL(9,G718:G718)</f>
        <v>150000</v>
      </c>
    </row>
    <row r="720" spans="1:7" ht="24.95" customHeight="1" x14ac:dyDescent="0.15">
      <c r="A720" s="25" t="s">
        <v>517</v>
      </c>
      <c r="B720" s="25"/>
      <c r="C720" s="25"/>
      <c r="D720" s="25"/>
      <c r="E720" s="25"/>
      <c r="F720" s="25"/>
      <c r="G720" s="10">
        <f>SUBTOTAL(9,G718:G719)</f>
        <v>150000</v>
      </c>
    </row>
    <row r="721" spans="1:7" ht="24.95" customHeight="1" x14ac:dyDescent="0.15"/>
    <row r="722" spans="1:7" ht="20.100000000000001" customHeight="1" x14ac:dyDescent="0.15">
      <c r="A722" s="23" t="s">
        <v>336</v>
      </c>
      <c r="B722" s="23"/>
      <c r="C722" s="24" t="s">
        <v>206</v>
      </c>
      <c r="D722" s="24"/>
      <c r="E722" s="24"/>
      <c r="F722" s="24"/>
      <c r="G722" s="24"/>
    </row>
    <row r="723" spans="1:7" ht="20.100000000000001" customHeight="1" x14ac:dyDescent="0.15">
      <c r="A723" s="23" t="s">
        <v>337</v>
      </c>
      <c r="B723" s="23"/>
      <c r="C723" s="24" t="s">
        <v>475</v>
      </c>
      <c r="D723" s="24"/>
      <c r="E723" s="24"/>
      <c r="F723" s="24"/>
      <c r="G723" s="24"/>
    </row>
    <row r="724" spans="1:7" ht="24.95" customHeight="1" x14ac:dyDescent="0.15">
      <c r="A724" s="23" t="s">
        <v>339</v>
      </c>
      <c r="B724" s="23"/>
      <c r="C724" s="24" t="s">
        <v>317</v>
      </c>
      <c r="D724" s="24"/>
      <c r="E724" s="24"/>
      <c r="F724" s="24"/>
      <c r="G724" s="24"/>
    </row>
    <row r="725" spans="1:7" ht="15" customHeight="1" x14ac:dyDescent="0.15"/>
    <row r="726" spans="1:7" ht="24.95" customHeight="1" x14ac:dyDescent="0.15">
      <c r="A726" s="15" t="s">
        <v>534</v>
      </c>
      <c r="B726" s="15"/>
      <c r="C726" s="15"/>
      <c r="D726" s="15"/>
      <c r="E726" s="15"/>
      <c r="F726" s="15"/>
      <c r="G726" s="15"/>
    </row>
    <row r="727" spans="1:7" ht="15" customHeight="1" x14ac:dyDescent="0.15"/>
    <row r="728" spans="1:7" ht="50.1" customHeight="1" x14ac:dyDescent="0.15">
      <c r="A728" s="6" t="s">
        <v>243</v>
      </c>
      <c r="B728" s="20" t="s">
        <v>481</v>
      </c>
      <c r="C728" s="20"/>
      <c r="D728" s="6" t="s">
        <v>511</v>
      </c>
      <c r="E728" s="6" t="s">
        <v>512</v>
      </c>
      <c r="F728" s="6" t="s">
        <v>513</v>
      </c>
      <c r="G728" s="6" t="s">
        <v>514</v>
      </c>
    </row>
    <row r="729" spans="1:7" ht="15" customHeight="1" x14ac:dyDescent="0.15">
      <c r="A729" s="6">
        <v>1</v>
      </c>
      <c r="B729" s="20">
        <v>2</v>
      </c>
      <c r="C729" s="20"/>
      <c r="D729" s="6">
        <v>3</v>
      </c>
      <c r="E729" s="6">
        <v>4</v>
      </c>
      <c r="F729" s="6">
        <v>5</v>
      </c>
      <c r="G729" s="6">
        <v>6</v>
      </c>
    </row>
    <row r="730" spans="1:7" ht="39.950000000000003" customHeight="1" x14ac:dyDescent="0.15">
      <c r="A730" s="6" t="s">
        <v>372</v>
      </c>
      <c r="B730" s="19" t="s">
        <v>535</v>
      </c>
      <c r="C730" s="19"/>
      <c r="D730" s="6" t="s">
        <v>56</v>
      </c>
      <c r="E730" s="9">
        <v>1</v>
      </c>
      <c r="F730" s="9">
        <v>20000</v>
      </c>
      <c r="G730" s="9">
        <v>20000</v>
      </c>
    </row>
    <row r="731" spans="1:7" ht="24.95" customHeight="1" x14ac:dyDescent="0.15">
      <c r="A731" s="25" t="s">
        <v>516</v>
      </c>
      <c r="B731" s="25"/>
      <c r="C731" s="25"/>
      <c r="D731" s="25"/>
      <c r="E731" s="10">
        <f>SUBTOTAL(9,E730:E730)</f>
        <v>1</v>
      </c>
      <c r="F731" s="10" t="s">
        <v>255</v>
      </c>
      <c r="G731" s="10">
        <f>SUBTOTAL(9,G730:G730)</f>
        <v>20000</v>
      </c>
    </row>
    <row r="732" spans="1:7" ht="24.95" customHeight="1" x14ac:dyDescent="0.15">
      <c r="A732" s="25" t="s">
        <v>517</v>
      </c>
      <c r="B732" s="25"/>
      <c r="C732" s="25"/>
      <c r="D732" s="25"/>
      <c r="E732" s="25"/>
      <c r="F732" s="25"/>
      <c r="G732" s="10">
        <f>SUBTOTAL(9,G730:G731)</f>
        <v>20000</v>
      </c>
    </row>
    <row r="733" spans="1:7" ht="24.95" customHeight="1" x14ac:dyDescent="0.15"/>
    <row r="734" spans="1:7" ht="20.100000000000001" customHeight="1" x14ac:dyDescent="0.15">
      <c r="A734" s="23" t="s">
        <v>336</v>
      </c>
      <c r="B734" s="23"/>
      <c r="C734" s="24" t="s">
        <v>206</v>
      </c>
      <c r="D734" s="24"/>
      <c r="E734" s="24"/>
      <c r="F734" s="24"/>
      <c r="G734" s="24"/>
    </row>
    <row r="735" spans="1:7" ht="20.100000000000001" customHeight="1" x14ac:dyDescent="0.15">
      <c r="A735" s="23" t="s">
        <v>337</v>
      </c>
      <c r="B735" s="23"/>
      <c r="C735" s="24" t="s">
        <v>475</v>
      </c>
      <c r="D735" s="24"/>
      <c r="E735" s="24"/>
      <c r="F735" s="24"/>
      <c r="G735" s="24"/>
    </row>
    <row r="736" spans="1:7" ht="24.95" customHeight="1" x14ac:dyDescent="0.15">
      <c r="A736" s="23" t="s">
        <v>339</v>
      </c>
      <c r="B736" s="23"/>
      <c r="C736" s="24" t="s">
        <v>317</v>
      </c>
      <c r="D736" s="24"/>
      <c r="E736" s="24"/>
      <c r="F736" s="24"/>
      <c r="G736" s="24"/>
    </row>
    <row r="737" spans="1:7" ht="15" customHeight="1" x14ac:dyDescent="0.15"/>
    <row r="738" spans="1:7" ht="24.95" customHeight="1" x14ac:dyDescent="0.15">
      <c r="A738" s="15" t="s">
        <v>538</v>
      </c>
      <c r="B738" s="15"/>
      <c r="C738" s="15"/>
      <c r="D738" s="15"/>
      <c r="E738" s="15"/>
      <c r="F738" s="15"/>
      <c r="G738" s="15"/>
    </row>
    <row r="739" spans="1:7" ht="15" customHeight="1" x14ac:dyDescent="0.15"/>
    <row r="740" spans="1:7" ht="50.1" customHeight="1" x14ac:dyDescent="0.15">
      <c r="A740" s="6" t="s">
        <v>243</v>
      </c>
      <c r="B740" s="20" t="s">
        <v>481</v>
      </c>
      <c r="C740" s="20"/>
      <c r="D740" s="6" t="s">
        <v>511</v>
      </c>
      <c r="E740" s="6" t="s">
        <v>512</v>
      </c>
      <c r="F740" s="6" t="s">
        <v>513</v>
      </c>
      <c r="G740" s="6" t="s">
        <v>514</v>
      </c>
    </row>
    <row r="741" spans="1:7" ht="15" customHeight="1" x14ac:dyDescent="0.15">
      <c r="A741" s="6">
        <v>1</v>
      </c>
      <c r="B741" s="20">
        <v>2</v>
      </c>
      <c r="C741" s="20"/>
      <c r="D741" s="6">
        <v>3</v>
      </c>
      <c r="E741" s="6">
        <v>4</v>
      </c>
      <c r="F741" s="6">
        <v>5</v>
      </c>
      <c r="G741" s="6">
        <v>6</v>
      </c>
    </row>
    <row r="742" spans="1:7" ht="60" customHeight="1" x14ac:dyDescent="0.15">
      <c r="A742" s="6" t="s">
        <v>354</v>
      </c>
      <c r="B742" s="19" t="s">
        <v>539</v>
      </c>
      <c r="C742" s="19"/>
      <c r="D742" s="6" t="s">
        <v>56</v>
      </c>
      <c r="E742" s="9">
        <v>1</v>
      </c>
      <c r="F742" s="9">
        <v>400000</v>
      </c>
      <c r="G742" s="9">
        <v>400000</v>
      </c>
    </row>
    <row r="743" spans="1:7" ht="24.95" customHeight="1" x14ac:dyDescent="0.15">
      <c r="A743" s="25" t="s">
        <v>516</v>
      </c>
      <c r="B743" s="25"/>
      <c r="C743" s="25"/>
      <c r="D743" s="25"/>
      <c r="E743" s="10">
        <f>SUBTOTAL(9,E742:E742)</f>
        <v>1</v>
      </c>
      <c r="F743" s="10" t="s">
        <v>255</v>
      </c>
      <c r="G743" s="10">
        <f>SUBTOTAL(9,G742:G742)</f>
        <v>400000</v>
      </c>
    </row>
    <row r="744" spans="1:7" ht="24.95" customHeight="1" x14ac:dyDescent="0.15">
      <c r="A744" s="25" t="s">
        <v>517</v>
      </c>
      <c r="B744" s="25"/>
      <c r="C744" s="25"/>
      <c r="D744" s="25"/>
      <c r="E744" s="25"/>
      <c r="F744" s="25"/>
      <c r="G744" s="10">
        <f>SUBTOTAL(9,G742:G743)</f>
        <v>400000</v>
      </c>
    </row>
    <row r="745" spans="1:7" ht="24.95" customHeight="1" x14ac:dyDescent="0.15"/>
    <row r="746" spans="1:7" ht="20.100000000000001" customHeight="1" x14ac:dyDescent="0.15">
      <c r="A746" s="23" t="s">
        <v>336</v>
      </c>
      <c r="B746" s="23"/>
      <c r="C746" s="24" t="s">
        <v>206</v>
      </c>
      <c r="D746" s="24"/>
      <c r="E746" s="24"/>
      <c r="F746" s="24"/>
      <c r="G746" s="24"/>
    </row>
    <row r="747" spans="1:7" ht="20.100000000000001" customHeight="1" x14ac:dyDescent="0.15">
      <c r="A747" s="23" t="s">
        <v>337</v>
      </c>
      <c r="B747" s="23"/>
      <c r="C747" s="24" t="s">
        <v>475</v>
      </c>
      <c r="D747" s="24"/>
      <c r="E747" s="24"/>
      <c r="F747" s="24"/>
      <c r="G747" s="24"/>
    </row>
    <row r="748" spans="1:7" ht="24.95" customHeight="1" x14ac:dyDescent="0.15">
      <c r="A748" s="23" t="s">
        <v>339</v>
      </c>
      <c r="B748" s="23"/>
      <c r="C748" s="24" t="s">
        <v>317</v>
      </c>
      <c r="D748" s="24"/>
      <c r="E748" s="24"/>
      <c r="F748" s="24"/>
      <c r="G748" s="24"/>
    </row>
    <row r="749" spans="1:7" ht="15" customHeight="1" x14ac:dyDescent="0.15"/>
    <row r="750" spans="1:7" ht="24.95" customHeight="1" x14ac:dyDescent="0.15">
      <c r="A750" s="15" t="s">
        <v>540</v>
      </c>
      <c r="B750" s="15"/>
      <c r="C750" s="15"/>
      <c r="D750" s="15"/>
      <c r="E750" s="15"/>
      <c r="F750" s="15"/>
      <c r="G750" s="15"/>
    </row>
    <row r="751" spans="1:7" ht="15" customHeight="1" x14ac:dyDescent="0.15"/>
    <row r="752" spans="1:7" ht="50.1" customHeight="1" x14ac:dyDescent="0.15">
      <c r="A752" s="6" t="s">
        <v>243</v>
      </c>
      <c r="B752" s="20" t="s">
        <v>481</v>
      </c>
      <c r="C752" s="20"/>
      <c r="D752" s="6" t="s">
        <v>511</v>
      </c>
      <c r="E752" s="6" t="s">
        <v>512</v>
      </c>
      <c r="F752" s="6" t="s">
        <v>513</v>
      </c>
      <c r="G752" s="6" t="s">
        <v>514</v>
      </c>
    </row>
    <row r="753" spans="1:7" ht="15" customHeight="1" x14ac:dyDescent="0.15">
      <c r="A753" s="6">
        <v>1</v>
      </c>
      <c r="B753" s="20">
        <v>2</v>
      </c>
      <c r="C753" s="20"/>
      <c r="D753" s="6">
        <v>3</v>
      </c>
      <c r="E753" s="6">
        <v>4</v>
      </c>
      <c r="F753" s="6">
        <v>5</v>
      </c>
      <c r="G753" s="6">
        <v>6</v>
      </c>
    </row>
    <row r="754" spans="1:7" ht="60" customHeight="1" x14ac:dyDescent="0.15">
      <c r="A754" s="6" t="s">
        <v>355</v>
      </c>
      <c r="B754" s="19" t="s">
        <v>541</v>
      </c>
      <c r="C754" s="19"/>
      <c r="D754" s="6" t="s">
        <v>56</v>
      </c>
      <c r="E754" s="9">
        <v>1</v>
      </c>
      <c r="F754" s="9">
        <v>300000</v>
      </c>
      <c r="G754" s="9">
        <v>300000</v>
      </c>
    </row>
    <row r="755" spans="1:7" ht="24.95" customHeight="1" x14ac:dyDescent="0.15">
      <c r="A755" s="25" t="s">
        <v>516</v>
      </c>
      <c r="B755" s="25"/>
      <c r="C755" s="25"/>
      <c r="D755" s="25"/>
      <c r="E755" s="10">
        <f>SUBTOTAL(9,E754:E754)</f>
        <v>1</v>
      </c>
      <c r="F755" s="10" t="s">
        <v>255</v>
      </c>
      <c r="G755" s="10">
        <f>SUBTOTAL(9,G754:G754)</f>
        <v>300000</v>
      </c>
    </row>
    <row r="756" spans="1:7" ht="24.95" customHeight="1" x14ac:dyDescent="0.15">
      <c r="A756" s="25" t="s">
        <v>517</v>
      </c>
      <c r="B756" s="25"/>
      <c r="C756" s="25"/>
      <c r="D756" s="25"/>
      <c r="E756" s="25"/>
      <c r="F756" s="25"/>
      <c r="G756" s="10">
        <f>SUBTOTAL(9,G754:G755)</f>
        <v>300000</v>
      </c>
    </row>
    <row r="757" spans="1:7" ht="24.95" customHeight="1" x14ac:dyDescent="0.15"/>
    <row r="758" spans="1:7" ht="20.100000000000001" customHeight="1" x14ac:dyDescent="0.15">
      <c r="A758" s="23" t="s">
        <v>336</v>
      </c>
      <c r="B758" s="23"/>
      <c r="C758" s="24" t="s">
        <v>206</v>
      </c>
      <c r="D758" s="24"/>
      <c r="E758" s="24"/>
      <c r="F758" s="24"/>
      <c r="G758" s="24"/>
    </row>
    <row r="759" spans="1:7" ht="20.100000000000001" customHeight="1" x14ac:dyDescent="0.15">
      <c r="A759" s="23" t="s">
        <v>337</v>
      </c>
      <c r="B759" s="23"/>
      <c r="C759" s="24" t="s">
        <v>338</v>
      </c>
      <c r="D759" s="24"/>
      <c r="E759" s="24"/>
      <c r="F759" s="24"/>
      <c r="G759" s="24"/>
    </row>
    <row r="760" spans="1:7" ht="24.95" customHeight="1" x14ac:dyDescent="0.15">
      <c r="A760" s="23" t="s">
        <v>339</v>
      </c>
      <c r="B760" s="23"/>
      <c r="C760" s="24" t="s">
        <v>317</v>
      </c>
      <c r="D760" s="24"/>
      <c r="E760" s="24"/>
      <c r="F760" s="24"/>
      <c r="G760" s="24"/>
    </row>
    <row r="761" spans="1:7" ht="15" customHeight="1" x14ac:dyDescent="0.15"/>
    <row r="762" spans="1:7" ht="24.95" customHeight="1" x14ac:dyDescent="0.15">
      <c r="A762" s="15" t="s">
        <v>510</v>
      </c>
      <c r="B762" s="15"/>
      <c r="C762" s="15"/>
      <c r="D762" s="15"/>
      <c r="E762" s="15"/>
      <c r="F762" s="15"/>
      <c r="G762" s="15"/>
    </row>
    <row r="763" spans="1:7" ht="15" customHeight="1" x14ac:dyDescent="0.15"/>
    <row r="764" spans="1:7" ht="50.1" customHeight="1" x14ac:dyDescent="0.15">
      <c r="A764" s="6" t="s">
        <v>243</v>
      </c>
      <c r="B764" s="20" t="s">
        <v>481</v>
      </c>
      <c r="C764" s="20"/>
      <c r="D764" s="6" t="s">
        <v>511</v>
      </c>
      <c r="E764" s="6" t="s">
        <v>512</v>
      </c>
      <c r="F764" s="6" t="s">
        <v>513</v>
      </c>
      <c r="G764" s="6" t="s">
        <v>514</v>
      </c>
    </row>
    <row r="765" spans="1:7" ht="15" customHeight="1" x14ac:dyDescent="0.15">
      <c r="A765" s="6">
        <v>1</v>
      </c>
      <c r="B765" s="20">
        <v>2</v>
      </c>
      <c r="C765" s="20"/>
      <c r="D765" s="6">
        <v>3</v>
      </c>
      <c r="E765" s="6">
        <v>4</v>
      </c>
      <c r="F765" s="6">
        <v>5</v>
      </c>
      <c r="G765" s="6">
        <v>6</v>
      </c>
    </row>
    <row r="766" spans="1:7" ht="20.100000000000001" customHeight="1" x14ac:dyDescent="0.15">
      <c r="A766" s="6" t="s">
        <v>252</v>
      </c>
      <c r="B766" s="19" t="s">
        <v>515</v>
      </c>
      <c r="C766" s="19"/>
      <c r="D766" s="6" t="s">
        <v>56</v>
      </c>
      <c r="E766" s="9">
        <v>1</v>
      </c>
      <c r="F766" s="9">
        <v>70000</v>
      </c>
      <c r="G766" s="9">
        <v>70000</v>
      </c>
    </row>
    <row r="767" spans="1:7" ht="24.95" customHeight="1" x14ac:dyDescent="0.15">
      <c r="A767" s="25" t="s">
        <v>516</v>
      </c>
      <c r="B767" s="25"/>
      <c r="C767" s="25"/>
      <c r="D767" s="25"/>
      <c r="E767" s="10">
        <f>SUBTOTAL(9,E766:E766)</f>
        <v>1</v>
      </c>
      <c r="F767" s="10" t="s">
        <v>255</v>
      </c>
      <c r="G767" s="10">
        <f>SUBTOTAL(9,G766:G766)</f>
        <v>70000</v>
      </c>
    </row>
    <row r="768" spans="1:7" ht="24.95" customHeight="1" x14ac:dyDescent="0.15">
      <c r="A768" s="25" t="s">
        <v>517</v>
      </c>
      <c r="B768" s="25"/>
      <c r="C768" s="25"/>
      <c r="D768" s="25"/>
      <c r="E768" s="25"/>
      <c r="F768" s="25"/>
      <c r="G768" s="10">
        <f>SUBTOTAL(9,G766:G767)</f>
        <v>70000</v>
      </c>
    </row>
    <row r="769" spans="1:7" ht="24.95" customHeight="1" x14ac:dyDescent="0.15"/>
    <row r="770" spans="1:7" ht="20.100000000000001" customHeight="1" x14ac:dyDescent="0.15">
      <c r="A770" s="23" t="s">
        <v>336</v>
      </c>
      <c r="B770" s="23"/>
      <c r="C770" s="24" t="s">
        <v>206</v>
      </c>
      <c r="D770" s="24"/>
      <c r="E770" s="24"/>
      <c r="F770" s="24"/>
      <c r="G770" s="24"/>
    </row>
    <row r="771" spans="1:7" ht="20.100000000000001" customHeight="1" x14ac:dyDescent="0.15">
      <c r="A771" s="23" t="s">
        <v>337</v>
      </c>
      <c r="B771" s="23"/>
      <c r="C771" s="24" t="s">
        <v>338</v>
      </c>
      <c r="D771" s="24"/>
      <c r="E771" s="24"/>
      <c r="F771" s="24"/>
      <c r="G771" s="24"/>
    </row>
    <row r="772" spans="1:7" ht="24.95" customHeight="1" x14ac:dyDescent="0.15">
      <c r="A772" s="23" t="s">
        <v>339</v>
      </c>
      <c r="B772" s="23"/>
      <c r="C772" s="24" t="s">
        <v>317</v>
      </c>
      <c r="D772" s="24"/>
      <c r="E772" s="24"/>
      <c r="F772" s="24"/>
      <c r="G772" s="24"/>
    </row>
    <row r="773" spans="1:7" ht="15" customHeight="1" x14ac:dyDescent="0.15"/>
    <row r="774" spans="1:7" ht="24.95" customHeight="1" x14ac:dyDescent="0.15">
      <c r="A774" s="15" t="s">
        <v>524</v>
      </c>
      <c r="B774" s="15"/>
      <c r="C774" s="15"/>
      <c r="D774" s="15"/>
      <c r="E774" s="15"/>
      <c r="F774" s="15"/>
      <c r="G774" s="15"/>
    </row>
    <row r="775" spans="1:7" ht="15" customHeight="1" x14ac:dyDescent="0.15"/>
    <row r="776" spans="1:7" ht="50.1" customHeight="1" x14ac:dyDescent="0.15">
      <c r="A776" s="6" t="s">
        <v>243</v>
      </c>
      <c r="B776" s="20" t="s">
        <v>481</v>
      </c>
      <c r="C776" s="20"/>
      <c r="D776" s="6" t="s">
        <v>511</v>
      </c>
      <c r="E776" s="6" t="s">
        <v>512</v>
      </c>
      <c r="F776" s="6" t="s">
        <v>513</v>
      </c>
      <c r="G776" s="6" t="s">
        <v>514</v>
      </c>
    </row>
    <row r="777" spans="1:7" ht="15" customHeight="1" x14ac:dyDescent="0.15">
      <c r="A777" s="6">
        <v>1</v>
      </c>
      <c r="B777" s="20">
        <v>2</v>
      </c>
      <c r="C777" s="20"/>
      <c r="D777" s="6">
        <v>3</v>
      </c>
      <c r="E777" s="6">
        <v>4</v>
      </c>
      <c r="F777" s="6">
        <v>5</v>
      </c>
      <c r="G777" s="6">
        <v>6</v>
      </c>
    </row>
    <row r="778" spans="1:7" ht="39.950000000000003" customHeight="1" x14ac:dyDescent="0.15">
      <c r="A778" s="6" t="s">
        <v>353</v>
      </c>
      <c r="B778" s="19" t="s">
        <v>548</v>
      </c>
      <c r="C778" s="19"/>
      <c r="D778" s="6" t="s">
        <v>56</v>
      </c>
      <c r="E778" s="9">
        <v>1</v>
      </c>
      <c r="F778" s="9">
        <v>433000</v>
      </c>
      <c r="G778" s="9">
        <v>433000</v>
      </c>
    </row>
    <row r="779" spans="1:7" ht="39.950000000000003" customHeight="1" x14ac:dyDescent="0.15">
      <c r="A779" s="6" t="s">
        <v>353</v>
      </c>
      <c r="B779" s="19" t="s">
        <v>549</v>
      </c>
      <c r="C779" s="19"/>
      <c r="D779" s="6" t="s">
        <v>56</v>
      </c>
      <c r="E779" s="9">
        <v>12</v>
      </c>
      <c r="F779" s="9">
        <v>12000</v>
      </c>
      <c r="G779" s="9">
        <v>144000</v>
      </c>
    </row>
    <row r="780" spans="1:7" ht="39.950000000000003" customHeight="1" x14ac:dyDescent="0.15">
      <c r="A780" s="6" t="s">
        <v>353</v>
      </c>
      <c r="B780" s="19" t="s">
        <v>553</v>
      </c>
      <c r="C780" s="19"/>
      <c r="D780" s="6" t="s">
        <v>56</v>
      </c>
      <c r="E780" s="9">
        <v>1</v>
      </c>
      <c r="F780" s="9">
        <v>30000</v>
      </c>
      <c r="G780" s="9">
        <v>30000</v>
      </c>
    </row>
    <row r="781" spans="1:7" ht="39.950000000000003" customHeight="1" x14ac:dyDescent="0.15">
      <c r="A781" s="6" t="s">
        <v>353</v>
      </c>
      <c r="B781" s="19" t="s">
        <v>551</v>
      </c>
      <c r="C781" s="19"/>
      <c r="D781" s="6" t="s">
        <v>56</v>
      </c>
      <c r="E781" s="9">
        <v>12</v>
      </c>
      <c r="F781" s="9">
        <v>7000</v>
      </c>
      <c r="G781" s="9">
        <v>84000</v>
      </c>
    </row>
    <row r="782" spans="1:7" ht="39.950000000000003" customHeight="1" x14ac:dyDescent="0.15">
      <c r="A782" s="6" t="s">
        <v>353</v>
      </c>
      <c r="B782" s="19" t="s">
        <v>552</v>
      </c>
      <c r="C782" s="19"/>
      <c r="D782" s="6" t="s">
        <v>56</v>
      </c>
      <c r="E782" s="9">
        <v>12</v>
      </c>
      <c r="F782" s="9">
        <v>4000</v>
      </c>
      <c r="G782" s="9">
        <v>48000</v>
      </c>
    </row>
    <row r="783" spans="1:7" ht="39.950000000000003" customHeight="1" x14ac:dyDescent="0.15">
      <c r="A783" s="6" t="s">
        <v>353</v>
      </c>
      <c r="B783" s="19" t="s">
        <v>556</v>
      </c>
      <c r="C783" s="19"/>
      <c r="D783" s="6" t="s">
        <v>56</v>
      </c>
      <c r="E783" s="9">
        <v>1</v>
      </c>
      <c r="F783" s="9">
        <v>30000</v>
      </c>
      <c r="G783" s="9">
        <v>30000</v>
      </c>
    </row>
    <row r="784" spans="1:7" ht="24.95" customHeight="1" x14ac:dyDescent="0.15">
      <c r="A784" s="25" t="s">
        <v>516</v>
      </c>
      <c r="B784" s="25"/>
      <c r="C784" s="25"/>
      <c r="D784" s="25"/>
      <c r="E784" s="10">
        <f>SUBTOTAL(9,E778:E783)</f>
        <v>39</v>
      </c>
      <c r="F784" s="10" t="s">
        <v>255</v>
      </c>
      <c r="G784" s="10">
        <f>SUBTOTAL(9,G778:G783)</f>
        <v>769000</v>
      </c>
    </row>
    <row r="785" spans="1:7" ht="24.95" customHeight="1" x14ac:dyDescent="0.15">
      <c r="A785" s="25" t="s">
        <v>517</v>
      </c>
      <c r="B785" s="25"/>
      <c r="C785" s="25"/>
      <c r="D785" s="25"/>
      <c r="E785" s="25"/>
      <c r="F785" s="25"/>
      <c r="G785" s="10">
        <f>SUBTOTAL(9,G778:G784)</f>
        <v>769000</v>
      </c>
    </row>
    <row r="786" spans="1:7" ht="24.95" customHeight="1" x14ac:dyDescent="0.15"/>
    <row r="787" spans="1:7" ht="20.100000000000001" customHeight="1" x14ac:dyDescent="0.15">
      <c r="A787" s="23" t="s">
        <v>336</v>
      </c>
      <c r="B787" s="23"/>
      <c r="C787" s="24" t="s">
        <v>206</v>
      </c>
      <c r="D787" s="24"/>
      <c r="E787" s="24"/>
      <c r="F787" s="24"/>
      <c r="G787" s="24"/>
    </row>
    <row r="788" spans="1:7" ht="20.100000000000001" customHeight="1" x14ac:dyDescent="0.15">
      <c r="A788" s="23" t="s">
        <v>337</v>
      </c>
      <c r="B788" s="23"/>
      <c r="C788" s="24" t="s">
        <v>338</v>
      </c>
      <c r="D788" s="24"/>
      <c r="E788" s="24"/>
      <c r="F788" s="24"/>
      <c r="G788" s="24"/>
    </row>
    <row r="789" spans="1:7" ht="24.95" customHeight="1" x14ac:dyDescent="0.15">
      <c r="A789" s="23" t="s">
        <v>339</v>
      </c>
      <c r="B789" s="23"/>
      <c r="C789" s="24" t="s">
        <v>317</v>
      </c>
      <c r="D789" s="24"/>
      <c r="E789" s="24"/>
      <c r="F789" s="24"/>
      <c r="G789" s="24"/>
    </row>
    <row r="790" spans="1:7" ht="15" customHeight="1" x14ac:dyDescent="0.15"/>
    <row r="791" spans="1:7" ht="24.95" customHeight="1" x14ac:dyDescent="0.15">
      <c r="A791" s="15" t="s">
        <v>528</v>
      </c>
      <c r="B791" s="15"/>
      <c r="C791" s="15"/>
      <c r="D791" s="15"/>
      <c r="E791" s="15"/>
      <c r="F791" s="15"/>
      <c r="G791" s="15"/>
    </row>
    <row r="792" spans="1:7" ht="15" customHeight="1" x14ac:dyDescent="0.15"/>
    <row r="793" spans="1:7" ht="50.1" customHeight="1" x14ac:dyDescent="0.15">
      <c r="A793" s="6" t="s">
        <v>243</v>
      </c>
      <c r="B793" s="20" t="s">
        <v>481</v>
      </c>
      <c r="C793" s="20"/>
      <c r="D793" s="6" t="s">
        <v>511</v>
      </c>
      <c r="E793" s="6" t="s">
        <v>512</v>
      </c>
      <c r="F793" s="6" t="s">
        <v>513</v>
      </c>
      <c r="G793" s="6" t="s">
        <v>514</v>
      </c>
    </row>
    <row r="794" spans="1:7" ht="15" customHeight="1" x14ac:dyDescent="0.15">
      <c r="A794" s="6">
        <v>1</v>
      </c>
      <c r="B794" s="20">
        <v>2</v>
      </c>
      <c r="C794" s="20"/>
      <c r="D794" s="6">
        <v>3</v>
      </c>
      <c r="E794" s="6">
        <v>4</v>
      </c>
      <c r="F794" s="6">
        <v>5</v>
      </c>
      <c r="G794" s="6">
        <v>6</v>
      </c>
    </row>
    <row r="795" spans="1:7" ht="20.100000000000001" customHeight="1" x14ac:dyDescent="0.15">
      <c r="A795" s="6" t="s">
        <v>359</v>
      </c>
      <c r="B795" s="19" t="s">
        <v>569</v>
      </c>
      <c r="C795" s="19"/>
      <c r="D795" s="6" t="s">
        <v>56</v>
      </c>
      <c r="E795" s="9">
        <v>1</v>
      </c>
      <c r="F795" s="9">
        <v>42000</v>
      </c>
      <c r="G795" s="9">
        <v>42000</v>
      </c>
    </row>
    <row r="796" spans="1:7" ht="24.95" customHeight="1" x14ac:dyDescent="0.15">
      <c r="A796" s="25" t="s">
        <v>516</v>
      </c>
      <c r="B796" s="25"/>
      <c r="C796" s="25"/>
      <c r="D796" s="25"/>
      <c r="E796" s="10">
        <f>SUBTOTAL(9,E795:E795)</f>
        <v>1</v>
      </c>
      <c r="F796" s="10" t="s">
        <v>255</v>
      </c>
      <c r="G796" s="10">
        <f>SUBTOTAL(9,G795:G795)</f>
        <v>42000</v>
      </c>
    </row>
    <row r="797" spans="1:7" ht="24.95" customHeight="1" x14ac:dyDescent="0.15">
      <c r="A797" s="25" t="s">
        <v>517</v>
      </c>
      <c r="B797" s="25"/>
      <c r="C797" s="25"/>
      <c r="D797" s="25"/>
      <c r="E797" s="25"/>
      <c r="F797" s="25"/>
      <c r="G797" s="10">
        <f>SUBTOTAL(9,G795:G796)</f>
        <v>42000</v>
      </c>
    </row>
    <row r="798" spans="1:7" ht="24.95" customHeight="1" x14ac:dyDescent="0.15"/>
    <row r="799" spans="1:7" ht="20.100000000000001" customHeight="1" x14ac:dyDescent="0.15">
      <c r="A799" s="23" t="s">
        <v>336</v>
      </c>
      <c r="B799" s="23"/>
      <c r="C799" s="24" t="s">
        <v>216</v>
      </c>
      <c r="D799" s="24"/>
      <c r="E799" s="24"/>
      <c r="F799" s="24"/>
      <c r="G799" s="24"/>
    </row>
    <row r="800" spans="1:7" ht="20.100000000000001" customHeight="1" x14ac:dyDescent="0.15">
      <c r="A800" s="23" t="s">
        <v>337</v>
      </c>
      <c r="B800" s="23"/>
      <c r="C800" s="24" t="s">
        <v>475</v>
      </c>
      <c r="D800" s="24"/>
      <c r="E800" s="24"/>
      <c r="F800" s="24"/>
      <c r="G800" s="24"/>
    </row>
    <row r="801" spans="1:7" ht="24.95" customHeight="1" x14ac:dyDescent="0.15">
      <c r="A801" s="23" t="s">
        <v>339</v>
      </c>
      <c r="B801" s="23"/>
      <c r="C801" s="24" t="s">
        <v>317</v>
      </c>
      <c r="D801" s="24"/>
      <c r="E801" s="24"/>
      <c r="F801" s="24"/>
      <c r="G801" s="24"/>
    </row>
    <row r="802" spans="1:7" ht="15" customHeight="1" x14ac:dyDescent="0.15"/>
    <row r="803" spans="1:7" ht="24.95" customHeight="1" x14ac:dyDescent="0.15">
      <c r="A803" s="15" t="s">
        <v>520</v>
      </c>
      <c r="B803" s="15"/>
      <c r="C803" s="15"/>
      <c r="D803" s="15"/>
      <c r="E803" s="15"/>
      <c r="F803" s="15"/>
      <c r="G803" s="15"/>
    </row>
    <row r="804" spans="1:7" ht="15" customHeight="1" x14ac:dyDescent="0.15"/>
    <row r="805" spans="1:7" ht="50.1" customHeight="1" x14ac:dyDescent="0.15">
      <c r="A805" s="6" t="s">
        <v>243</v>
      </c>
      <c r="B805" s="20" t="s">
        <v>481</v>
      </c>
      <c r="C805" s="20"/>
      <c r="D805" s="6" t="s">
        <v>511</v>
      </c>
      <c r="E805" s="6" t="s">
        <v>512</v>
      </c>
      <c r="F805" s="6" t="s">
        <v>513</v>
      </c>
      <c r="G805" s="6" t="s">
        <v>514</v>
      </c>
    </row>
    <row r="806" spans="1:7" ht="15" customHeight="1" x14ac:dyDescent="0.15">
      <c r="A806" s="6">
        <v>1</v>
      </c>
      <c r="B806" s="20">
        <v>2</v>
      </c>
      <c r="C806" s="20"/>
      <c r="D806" s="6">
        <v>3</v>
      </c>
      <c r="E806" s="6">
        <v>4</v>
      </c>
      <c r="F806" s="6">
        <v>5</v>
      </c>
      <c r="G806" s="6">
        <v>6</v>
      </c>
    </row>
    <row r="807" spans="1:7" ht="20.100000000000001" customHeight="1" x14ac:dyDescent="0.15">
      <c r="A807" s="6" t="s">
        <v>357</v>
      </c>
      <c r="B807" s="19" t="s">
        <v>580</v>
      </c>
      <c r="C807" s="19"/>
      <c r="D807" s="6" t="s">
        <v>56</v>
      </c>
      <c r="E807" s="9">
        <v>1</v>
      </c>
      <c r="F807" s="9">
        <v>290000</v>
      </c>
      <c r="G807" s="9">
        <v>290000</v>
      </c>
    </row>
    <row r="808" spans="1:7" ht="24.95" customHeight="1" x14ac:dyDescent="0.15">
      <c r="A808" s="25" t="s">
        <v>516</v>
      </c>
      <c r="B808" s="25"/>
      <c r="C808" s="25"/>
      <c r="D808" s="25"/>
      <c r="E808" s="10">
        <f>SUBTOTAL(9,E807:E807)</f>
        <v>1</v>
      </c>
      <c r="F808" s="10" t="s">
        <v>255</v>
      </c>
      <c r="G808" s="10">
        <f>SUBTOTAL(9,G807:G807)</f>
        <v>290000</v>
      </c>
    </row>
    <row r="809" spans="1:7" ht="24.95" customHeight="1" x14ac:dyDescent="0.15">
      <c r="A809" s="25" t="s">
        <v>517</v>
      </c>
      <c r="B809" s="25"/>
      <c r="C809" s="25"/>
      <c r="D809" s="25"/>
      <c r="E809" s="25"/>
      <c r="F809" s="25"/>
      <c r="G809" s="10">
        <f>SUBTOTAL(9,G807:G808)</f>
        <v>290000</v>
      </c>
    </row>
  </sheetData>
  <sheetProtection password="C293" sheet="1" objects="1" scenarios="1"/>
  <mergeCells count="809">
    <mergeCell ref="B805:C805"/>
    <mergeCell ref="B806:C806"/>
    <mergeCell ref="B807:C807"/>
    <mergeCell ref="A808:D808"/>
    <mergeCell ref="A809:F809"/>
    <mergeCell ref="A800:B800"/>
    <mergeCell ref="C800:G800"/>
    <mergeCell ref="A801:B801"/>
    <mergeCell ref="C801:G801"/>
    <mergeCell ref="A803:G803"/>
    <mergeCell ref="B795:C795"/>
    <mergeCell ref="A796:D796"/>
    <mergeCell ref="A797:F797"/>
    <mergeCell ref="A799:B799"/>
    <mergeCell ref="C799:G799"/>
    <mergeCell ref="A789:B789"/>
    <mergeCell ref="C789:G789"/>
    <mergeCell ref="A791:G791"/>
    <mergeCell ref="B793:C793"/>
    <mergeCell ref="B794:C794"/>
    <mergeCell ref="A785:F785"/>
    <mergeCell ref="A787:B787"/>
    <mergeCell ref="C787:G787"/>
    <mergeCell ref="A788:B788"/>
    <mergeCell ref="C788:G788"/>
    <mergeCell ref="B780:C780"/>
    <mergeCell ref="B781:C781"/>
    <mergeCell ref="B782:C782"/>
    <mergeCell ref="B783:C783"/>
    <mergeCell ref="A784:D784"/>
    <mergeCell ref="A774:G774"/>
    <mergeCell ref="B776:C776"/>
    <mergeCell ref="B777:C777"/>
    <mergeCell ref="B778:C778"/>
    <mergeCell ref="B779:C779"/>
    <mergeCell ref="A770:B770"/>
    <mergeCell ref="C770:G770"/>
    <mergeCell ref="A771:B771"/>
    <mergeCell ref="C771:G771"/>
    <mergeCell ref="A772:B772"/>
    <mergeCell ref="C772:G772"/>
    <mergeCell ref="B764:C764"/>
    <mergeCell ref="B765:C765"/>
    <mergeCell ref="B766:C766"/>
    <mergeCell ref="A767:D767"/>
    <mergeCell ref="A768:F768"/>
    <mergeCell ref="A759:B759"/>
    <mergeCell ref="C759:G759"/>
    <mergeCell ref="A760:B760"/>
    <mergeCell ref="C760:G760"/>
    <mergeCell ref="A762:G762"/>
    <mergeCell ref="B754:C754"/>
    <mergeCell ref="A755:D755"/>
    <mergeCell ref="A756:F756"/>
    <mergeCell ref="A758:B758"/>
    <mergeCell ref="C758:G758"/>
    <mergeCell ref="A748:B748"/>
    <mergeCell ref="C748:G748"/>
    <mergeCell ref="A750:G750"/>
    <mergeCell ref="B752:C752"/>
    <mergeCell ref="B753:C753"/>
    <mergeCell ref="A744:F744"/>
    <mergeCell ref="A746:B746"/>
    <mergeCell ref="C746:G746"/>
    <mergeCell ref="A747:B747"/>
    <mergeCell ref="C747:G747"/>
    <mergeCell ref="A738:G738"/>
    <mergeCell ref="B740:C740"/>
    <mergeCell ref="B741:C741"/>
    <mergeCell ref="B742:C742"/>
    <mergeCell ref="A743:D743"/>
    <mergeCell ref="A734:B734"/>
    <mergeCell ref="C734:G734"/>
    <mergeCell ref="A735:B735"/>
    <mergeCell ref="C735:G735"/>
    <mergeCell ref="A736:B736"/>
    <mergeCell ref="C736:G736"/>
    <mergeCell ref="B728:C728"/>
    <mergeCell ref="B729:C729"/>
    <mergeCell ref="B730:C730"/>
    <mergeCell ref="A731:D731"/>
    <mergeCell ref="A732:F732"/>
    <mergeCell ref="A723:B723"/>
    <mergeCell ref="C723:G723"/>
    <mergeCell ref="A724:B724"/>
    <mergeCell ref="C724:G724"/>
    <mergeCell ref="A726:G726"/>
    <mergeCell ref="B718:C718"/>
    <mergeCell ref="A719:D719"/>
    <mergeCell ref="A720:F720"/>
    <mergeCell ref="A722:B722"/>
    <mergeCell ref="C722:G722"/>
    <mergeCell ref="A712:B712"/>
    <mergeCell ref="C712:G712"/>
    <mergeCell ref="A714:G714"/>
    <mergeCell ref="B716:C716"/>
    <mergeCell ref="B717:C717"/>
    <mergeCell ref="A708:F708"/>
    <mergeCell ref="A710:B710"/>
    <mergeCell ref="C710:G710"/>
    <mergeCell ref="A711:B711"/>
    <mergeCell ref="C711:G711"/>
    <mergeCell ref="A702:G702"/>
    <mergeCell ref="B704:C704"/>
    <mergeCell ref="B705:C705"/>
    <mergeCell ref="B706:C706"/>
    <mergeCell ref="A707:D707"/>
    <mergeCell ref="A698:B698"/>
    <mergeCell ref="C698:G698"/>
    <mergeCell ref="A699:B699"/>
    <mergeCell ref="C699:G699"/>
    <mergeCell ref="A700:B700"/>
    <mergeCell ref="C700:G700"/>
    <mergeCell ref="B692:C692"/>
    <mergeCell ref="B693:C693"/>
    <mergeCell ref="B694:C694"/>
    <mergeCell ref="A695:D695"/>
    <mergeCell ref="A696:F696"/>
    <mergeCell ref="A687:B687"/>
    <mergeCell ref="C687:G687"/>
    <mergeCell ref="A688:B688"/>
    <mergeCell ref="C688:G688"/>
    <mergeCell ref="A690:G690"/>
    <mergeCell ref="B682:C682"/>
    <mergeCell ref="A683:D683"/>
    <mergeCell ref="A684:F684"/>
    <mergeCell ref="A686:B686"/>
    <mergeCell ref="C686:G686"/>
    <mergeCell ref="A676:B676"/>
    <mergeCell ref="C676:G676"/>
    <mergeCell ref="A678:G678"/>
    <mergeCell ref="B680:C680"/>
    <mergeCell ref="B681:C681"/>
    <mergeCell ref="A672:F672"/>
    <mergeCell ref="A674:B674"/>
    <mergeCell ref="C674:G674"/>
    <mergeCell ref="A675:B675"/>
    <mergeCell ref="C675:G675"/>
    <mergeCell ref="A666:G666"/>
    <mergeCell ref="B668:C668"/>
    <mergeCell ref="B669:C669"/>
    <mergeCell ref="B670:C670"/>
    <mergeCell ref="A671:D671"/>
    <mergeCell ref="A662:B662"/>
    <mergeCell ref="C662:G662"/>
    <mergeCell ref="A663:B663"/>
    <mergeCell ref="C663:G663"/>
    <mergeCell ref="A664:B664"/>
    <mergeCell ref="C664:G664"/>
    <mergeCell ref="B656:C656"/>
    <mergeCell ref="B657:C657"/>
    <mergeCell ref="B658:C658"/>
    <mergeCell ref="A659:D659"/>
    <mergeCell ref="A660:F660"/>
    <mergeCell ref="A650:B650"/>
    <mergeCell ref="C650:G650"/>
    <mergeCell ref="A652:G652"/>
    <mergeCell ref="B654:C654"/>
    <mergeCell ref="B655:C655"/>
    <mergeCell ref="A646:F646"/>
    <mergeCell ref="A648:B648"/>
    <mergeCell ref="C648:G648"/>
    <mergeCell ref="A649:B649"/>
    <mergeCell ref="C649:G649"/>
    <mergeCell ref="A640:G640"/>
    <mergeCell ref="B642:C642"/>
    <mergeCell ref="B643:C643"/>
    <mergeCell ref="B644:C644"/>
    <mergeCell ref="A645:D645"/>
    <mergeCell ref="A636:B636"/>
    <mergeCell ref="C636:G636"/>
    <mergeCell ref="A637:B637"/>
    <mergeCell ref="C637:G637"/>
    <mergeCell ref="A638:B638"/>
    <mergeCell ref="C638:G638"/>
    <mergeCell ref="B630:C630"/>
    <mergeCell ref="B631:C631"/>
    <mergeCell ref="B632:C632"/>
    <mergeCell ref="A633:D633"/>
    <mergeCell ref="A634:F634"/>
    <mergeCell ref="A625:B625"/>
    <mergeCell ref="C625:G625"/>
    <mergeCell ref="A626:B626"/>
    <mergeCell ref="C626:G626"/>
    <mergeCell ref="A628:G628"/>
    <mergeCell ref="B620:C620"/>
    <mergeCell ref="A621:D621"/>
    <mergeCell ref="A622:F622"/>
    <mergeCell ref="A624:B624"/>
    <mergeCell ref="C624:G624"/>
    <mergeCell ref="A614:B614"/>
    <mergeCell ref="C614:G614"/>
    <mergeCell ref="A616:G616"/>
    <mergeCell ref="B618:C618"/>
    <mergeCell ref="B619:C619"/>
    <mergeCell ref="A610:F610"/>
    <mergeCell ref="A612:B612"/>
    <mergeCell ref="C612:G612"/>
    <mergeCell ref="A613:B613"/>
    <mergeCell ref="C613:G613"/>
    <mergeCell ref="A604:G604"/>
    <mergeCell ref="B606:C606"/>
    <mergeCell ref="B607:C607"/>
    <mergeCell ref="B608:C608"/>
    <mergeCell ref="A609:D609"/>
    <mergeCell ref="A600:B600"/>
    <mergeCell ref="C600:G600"/>
    <mergeCell ref="A601:B601"/>
    <mergeCell ref="C601:G601"/>
    <mergeCell ref="A602:B602"/>
    <mergeCell ref="C602:G602"/>
    <mergeCell ref="B594:C594"/>
    <mergeCell ref="B595:C595"/>
    <mergeCell ref="B596:C596"/>
    <mergeCell ref="A597:D597"/>
    <mergeCell ref="A598:F598"/>
    <mergeCell ref="A589:B589"/>
    <mergeCell ref="C589:G589"/>
    <mergeCell ref="A590:B590"/>
    <mergeCell ref="C590:G590"/>
    <mergeCell ref="A592:G592"/>
    <mergeCell ref="B584:C584"/>
    <mergeCell ref="A585:D585"/>
    <mergeCell ref="A586:F586"/>
    <mergeCell ref="A588:B588"/>
    <mergeCell ref="C588:G588"/>
    <mergeCell ref="A578:B578"/>
    <mergeCell ref="C578:G578"/>
    <mergeCell ref="A580:G580"/>
    <mergeCell ref="B582:C582"/>
    <mergeCell ref="B583:C583"/>
    <mergeCell ref="A574:F574"/>
    <mergeCell ref="A576:B576"/>
    <mergeCell ref="C576:G576"/>
    <mergeCell ref="A577:B577"/>
    <mergeCell ref="C577:G577"/>
    <mergeCell ref="B569:C569"/>
    <mergeCell ref="B570:C570"/>
    <mergeCell ref="B571:C571"/>
    <mergeCell ref="B572:C572"/>
    <mergeCell ref="A573:D573"/>
    <mergeCell ref="A563:G563"/>
    <mergeCell ref="B565:C565"/>
    <mergeCell ref="B566:C566"/>
    <mergeCell ref="B567:C567"/>
    <mergeCell ref="B568:C568"/>
    <mergeCell ref="A559:B559"/>
    <mergeCell ref="C559:G559"/>
    <mergeCell ref="A560:B560"/>
    <mergeCell ref="C560:G560"/>
    <mergeCell ref="A561:B561"/>
    <mergeCell ref="C561:G561"/>
    <mergeCell ref="B553:C553"/>
    <mergeCell ref="B554:C554"/>
    <mergeCell ref="B555:C555"/>
    <mergeCell ref="A556:D556"/>
    <mergeCell ref="A557:F557"/>
    <mergeCell ref="A548:B548"/>
    <mergeCell ref="C548:G548"/>
    <mergeCell ref="A549:B549"/>
    <mergeCell ref="C549:G549"/>
    <mergeCell ref="A551:G551"/>
    <mergeCell ref="B543:C543"/>
    <mergeCell ref="A544:D544"/>
    <mergeCell ref="A545:F545"/>
    <mergeCell ref="A547:B547"/>
    <mergeCell ref="C547:G547"/>
    <mergeCell ref="A537:B537"/>
    <mergeCell ref="C537:G537"/>
    <mergeCell ref="A539:G539"/>
    <mergeCell ref="B541:C541"/>
    <mergeCell ref="B542:C542"/>
    <mergeCell ref="A533:F533"/>
    <mergeCell ref="A535:B535"/>
    <mergeCell ref="C535:G535"/>
    <mergeCell ref="A536:B536"/>
    <mergeCell ref="C536:G536"/>
    <mergeCell ref="A527:G527"/>
    <mergeCell ref="B529:C529"/>
    <mergeCell ref="B530:C530"/>
    <mergeCell ref="B531:C531"/>
    <mergeCell ref="A532:D532"/>
    <mergeCell ref="A523:B523"/>
    <mergeCell ref="C523:G523"/>
    <mergeCell ref="A524:B524"/>
    <mergeCell ref="C524:G524"/>
    <mergeCell ref="A525:B525"/>
    <mergeCell ref="C525:G525"/>
    <mergeCell ref="B517:C517"/>
    <mergeCell ref="B518:C518"/>
    <mergeCell ref="B519:C519"/>
    <mergeCell ref="A520:D520"/>
    <mergeCell ref="A521:F521"/>
    <mergeCell ref="A512:B512"/>
    <mergeCell ref="C512:G512"/>
    <mergeCell ref="A513:B513"/>
    <mergeCell ref="C513:G513"/>
    <mergeCell ref="A515:G515"/>
    <mergeCell ref="B507:C507"/>
    <mergeCell ref="A508:D508"/>
    <mergeCell ref="A509:F509"/>
    <mergeCell ref="A511:B511"/>
    <mergeCell ref="C511:G511"/>
    <mergeCell ref="A501:B501"/>
    <mergeCell ref="C501:G501"/>
    <mergeCell ref="A503:G503"/>
    <mergeCell ref="B505:C505"/>
    <mergeCell ref="B506:C506"/>
    <mergeCell ref="A497:F497"/>
    <mergeCell ref="A499:B499"/>
    <mergeCell ref="C499:G499"/>
    <mergeCell ref="A500:B500"/>
    <mergeCell ref="C500:G500"/>
    <mergeCell ref="A491:G491"/>
    <mergeCell ref="B493:C493"/>
    <mergeCell ref="B494:C494"/>
    <mergeCell ref="B495:C495"/>
    <mergeCell ref="A496:D496"/>
    <mergeCell ref="A487:B487"/>
    <mergeCell ref="C487:G487"/>
    <mergeCell ref="A488:B488"/>
    <mergeCell ref="C488:G488"/>
    <mergeCell ref="A489:B489"/>
    <mergeCell ref="C489:G489"/>
    <mergeCell ref="B481:C481"/>
    <mergeCell ref="B482:C482"/>
    <mergeCell ref="B483:C483"/>
    <mergeCell ref="A484:D484"/>
    <mergeCell ref="A485:F485"/>
    <mergeCell ref="A476:B476"/>
    <mergeCell ref="C476:G476"/>
    <mergeCell ref="A477:B477"/>
    <mergeCell ref="C477:G477"/>
    <mergeCell ref="A479:G479"/>
    <mergeCell ref="B471:C471"/>
    <mergeCell ref="A472:D472"/>
    <mergeCell ref="A473:F473"/>
    <mergeCell ref="A475:B475"/>
    <mergeCell ref="C475:G475"/>
    <mergeCell ref="A465:B465"/>
    <mergeCell ref="C465:G465"/>
    <mergeCell ref="A467:G467"/>
    <mergeCell ref="B469:C469"/>
    <mergeCell ref="B470:C470"/>
    <mergeCell ref="A461:F461"/>
    <mergeCell ref="A463:B463"/>
    <mergeCell ref="C463:G463"/>
    <mergeCell ref="A464:B464"/>
    <mergeCell ref="C464:G464"/>
    <mergeCell ref="A455:G455"/>
    <mergeCell ref="B457:C457"/>
    <mergeCell ref="B458:C458"/>
    <mergeCell ref="B459:C459"/>
    <mergeCell ref="A460:D460"/>
    <mergeCell ref="A451:B451"/>
    <mergeCell ref="C451:G451"/>
    <mergeCell ref="A452:B452"/>
    <mergeCell ref="C452:G452"/>
    <mergeCell ref="A453:B453"/>
    <mergeCell ref="C453:G453"/>
    <mergeCell ref="B445:C445"/>
    <mergeCell ref="B446:C446"/>
    <mergeCell ref="B447:C447"/>
    <mergeCell ref="A448:D448"/>
    <mergeCell ref="A449:F449"/>
    <mergeCell ref="A439:B439"/>
    <mergeCell ref="C439:G439"/>
    <mergeCell ref="A441:G441"/>
    <mergeCell ref="B443:C443"/>
    <mergeCell ref="B444:C444"/>
    <mergeCell ref="A435:F435"/>
    <mergeCell ref="A437:B437"/>
    <mergeCell ref="C437:G437"/>
    <mergeCell ref="A438:B438"/>
    <mergeCell ref="C438:G438"/>
    <mergeCell ref="A429:G429"/>
    <mergeCell ref="B431:C431"/>
    <mergeCell ref="B432:C432"/>
    <mergeCell ref="B433:C433"/>
    <mergeCell ref="A434:D434"/>
    <mergeCell ref="A425:B425"/>
    <mergeCell ref="C425:G425"/>
    <mergeCell ref="A426:B426"/>
    <mergeCell ref="C426:G426"/>
    <mergeCell ref="A427:B427"/>
    <mergeCell ref="C427:G427"/>
    <mergeCell ref="B419:C419"/>
    <mergeCell ref="B420:C420"/>
    <mergeCell ref="B421:C421"/>
    <mergeCell ref="A422:D422"/>
    <mergeCell ref="A423:F423"/>
    <mergeCell ref="A414:B414"/>
    <mergeCell ref="C414:G414"/>
    <mergeCell ref="A415:B415"/>
    <mergeCell ref="C415:G415"/>
    <mergeCell ref="A417:G417"/>
    <mergeCell ref="B409:C409"/>
    <mergeCell ref="A410:D410"/>
    <mergeCell ref="A411:F411"/>
    <mergeCell ref="A413:B413"/>
    <mergeCell ref="C413:G413"/>
    <mergeCell ref="A403:B403"/>
    <mergeCell ref="C403:G403"/>
    <mergeCell ref="A405:G405"/>
    <mergeCell ref="B407:C407"/>
    <mergeCell ref="B408:C408"/>
    <mergeCell ref="A398:D398"/>
    <mergeCell ref="A399:F399"/>
    <mergeCell ref="A401:B401"/>
    <mergeCell ref="C401:G401"/>
    <mergeCell ref="A402:B402"/>
    <mergeCell ref="C402:G402"/>
    <mergeCell ref="B393:C393"/>
    <mergeCell ref="B394:C394"/>
    <mergeCell ref="B395:C395"/>
    <mergeCell ref="B396:C396"/>
    <mergeCell ref="B397:C397"/>
    <mergeCell ref="A388:B388"/>
    <mergeCell ref="C388:G388"/>
    <mergeCell ref="A389:B389"/>
    <mergeCell ref="C389:G389"/>
    <mergeCell ref="A391:G391"/>
    <mergeCell ref="B383:C383"/>
    <mergeCell ref="A384:D384"/>
    <mergeCell ref="A385:F385"/>
    <mergeCell ref="A387:B387"/>
    <mergeCell ref="C387:G387"/>
    <mergeCell ref="A377:B377"/>
    <mergeCell ref="C377:G377"/>
    <mergeCell ref="A379:G379"/>
    <mergeCell ref="B381:C381"/>
    <mergeCell ref="B382:C382"/>
    <mergeCell ref="A373:F373"/>
    <mergeCell ref="A375:B375"/>
    <mergeCell ref="C375:G375"/>
    <mergeCell ref="A376:B376"/>
    <mergeCell ref="C376:G376"/>
    <mergeCell ref="A367:G367"/>
    <mergeCell ref="B369:C369"/>
    <mergeCell ref="B370:C370"/>
    <mergeCell ref="B371:C371"/>
    <mergeCell ref="A372:D372"/>
    <mergeCell ref="A363:B363"/>
    <mergeCell ref="C363:G363"/>
    <mergeCell ref="A364:B364"/>
    <mergeCell ref="C364:G364"/>
    <mergeCell ref="A365:B365"/>
    <mergeCell ref="C365:G365"/>
    <mergeCell ref="B357:C357"/>
    <mergeCell ref="B358:C358"/>
    <mergeCell ref="B359:C359"/>
    <mergeCell ref="A360:D360"/>
    <mergeCell ref="A361:F361"/>
    <mergeCell ref="A352:B352"/>
    <mergeCell ref="C352:G352"/>
    <mergeCell ref="A353:B353"/>
    <mergeCell ref="C353:G353"/>
    <mergeCell ref="A355:G355"/>
    <mergeCell ref="B347:C347"/>
    <mergeCell ref="A348:D348"/>
    <mergeCell ref="A349:F349"/>
    <mergeCell ref="A351:B351"/>
    <mergeCell ref="C351:G351"/>
    <mergeCell ref="A341:B341"/>
    <mergeCell ref="C341:G341"/>
    <mergeCell ref="A343:G343"/>
    <mergeCell ref="B345:C345"/>
    <mergeCell ref="B346:C346"/>
    <mergeCell ref="A337:F337"/>
    <mergeCell ref="A339:B339"/>
    <mergeCell ref="C339:G339"/>
    <mergeCell ref="A340:B340"/>
    <mergeCell ref="C340:G340"/>
    <mergeCell ref="A331:G331"/>
    <mergeCell ref="B333:C333"/>
    <mergeCell ref="B334:C334"/>
    <mergeCell ref="B335:C335"/>
    <mergeCell ref="A336:D336"/>
    <mergeCell ref="A327:B327"/>
    <mergeCell ref="C327:G327"/>
    <mergeCell ref="A328:B328"/>
    <mergeCell ref="C328:G328"/>
    <mergeCell ref="A329:B329"/>
    <mergeCell ref="C329:G329"/>
    <mergeCell ref="B321:C321"/>
    <mergeCell ref="B322:C322"/>
    <mergeCell ref="B323:C323"/>
    <mergeCell ref="A324:D324"/>
    <mergeCell ref="A325:F325"/>
    <mergeCell ref="A316:B316"/>
    <mergeCell ref="C316:G316"/>
    <mergeCell ref="A317:B317"/>
    <mergeCell ref="C317:G317"/>
    <mergeCell ref="A319:G319"/>
    <mergeCell ref="B310:C310"/>
    <mergeCell ref="B311:C311"/>
    <mergeCell ref="A312:D312"/>
    <mergeCell ref="A313:F313"/>
    <mergeCell ref="A315:B315"/>
    <mergeCell ref="C315:G315"/>
    <mergeCell ref="A304:B304"/>
    <mergeCell ref="C304:G304"/>
    <mergeCell ref="A306:G306"/>
    <mergeCell ref="B308:C308"/>
    <mergeCell ref="B309:C309"/>
    <mergeCell ref="A300:F300"/>
    <mergeCell ref="A302:B302"/>
    <mergeCell ref="C302:G302"/>
    <mergeCell ref="A303:B303"/>
    <mergeCell ref="C303:G303"/>
    <mergeCell ref="B295:C295"/>
    <mergeCell ref="B296:C296"/>
    <mergeCell ref="B297:C297"/>
    <mergeCell ref="B298:C298"/>
    <mergeCell ref="A299:D299"/>
    <mergeCell ref="A290:B290"/>
    <mergeCell ref="C290:G290"/>
    <mergeCell ref="A291:B291"/>
    <mergeCell ref="C291:G291"/>
    <mergeCell ref="A293:G293"/>
    <mergeCell ref="B285:C285"/>
    <mergeCell ref="A286:D286"/>
    <mergeCell ref="A287:F287"/>
    <mergeCell ref="A289:B289"/>
    <mergeCell ref="C289:G289"/>
    <mergeCell ref="A279:B279"/>
    <mergeCell ref="C279:G279"/>
    <mergeCell ref="A281:G281"/>
    <mergeCell ref="B283:C283"/>
    <mergeCell ref="B284:C284"/>
    <mergeCell ref="A274:D274"/>
    <mergeCell ref="A275:F275"/>
    <mergeCell ref="A277:B277"/>
    <mergeCell ref="C277:G277"/>
    <mergeCell ref="A278:B278"/>
    <mergeCell ref="C278:G278"/>
    <mergeCell ref="A268:G268"/>
    <mergeCell ref="B270:C270"/>
    <mergeCell ref="B271:C271"/>
    <mergeCell ref="B272:C272"/>
    <mergeCell ref="B273:C273"/>
    <mergeCell ref="A264:B264"/>
    <mergeCell ref="C264:G264"/>
    <mergeCell ref="A265:B265"/>
    <mergeCell ref="C265:G265"/>
    <mergeCell ref="A266:B266"/>
    <mergeCell ref="C266:G266"/>
    <mergeCell ref="B258:C258"/>
    <mergeCell ref="B259:C259"/>
    <mergeCell ref="B260:C260"/>
    <mergeCell ref="A261:D261"/>
    <mergeCell ref="A262:F262"/>
    <mergeCell ref="A253:B253"/>
    <mergeCell ref="C253:G253"/>
    <mergeCell ref="A254:B254"/>
    <mergeCell ref="C254:G254"/>
    <mergeCell ref="A256:G256"/>
    <mergeCell ref="B247:C247"/>
    <mergeCell ref="B248:C248"/>
    <mergeCell ref="A249:D249"/>
    <mergeCell ref="A250:F250"/>
    <mergeCell ref="A252:B252"/>
    <mergeCell ref="C252:G252"/>
    <mergeCell ref="B242:C242"/>
    <mergeCell ref="B243:C243"/>
    <mergeCell ref="B244:C244"/>
    <mergeCell ref="B245:C245"/>
    <mergeCell ref="B246:C246"/>
    <mergeCell ref="B237:C237"/>
    <mergeCell ref="B238:C238"/>
    <mergeCell ref="B239:C239"/>
    <mergeCell ref="B240:C240"/>
    <mergeCell ref="B241:C241"/>
    <mergeCell ref="A231:B231"/>
    <mergeCell ref="C231:G231"/>
    <mergeCell ref="A233:G233"/>
    <mergeCell ref="B235:C235"/>
    <mergeCell ref="B236:C236"/>
    <mergeCell ref="A227:F227"/>
    <mergeCell ref="A229:B229"/>
    <mergeCell ref="C229:G229"/>
    <mergeCell ref="A230:B230"/>
    <mergeCell ref="C230:G230"/>
    <mergeCell ref="B222:C222"/>
    <mergeCell ref="B223:C223"/>
    <mergeCell ref="B224:C224"/>
    <mergeCell ref="B225:C225"/>
    <mergeCell ref="A226:D226"/>
    <mergeCell ref="B217:C217"/>
    <mergeCell ref="B218:C218"/>
    <mergeCell ref="B219:C219"/>
    <mergeCell ref="B220:C220"/>
    <mergeCell ref="B221:C221"/>
    <mergeCell ref="B212:C212"/>
    <mergeCell ref="B213:C213"/>
    <mergeCell ref="B214:C214"/>
    <mergeCell ref="B215:C215"/>
    <mergeCell ref="B216:C216"/>
    <mergeCell ref="A207:B207"/>
    <mergeCell ref="C207:G207"/>
    <mergeCell ref="A208:B208"/>
    <mergeCell ref="C208:G208"/>
    <mergeCell ref="A210:G210"/>
    <mergeCell ref="B202:C202"/>
    <mergeCell ref="A203:D203"/>
    <mergeCell ref="A204:F204"/>
    <mergeCell ref="A206:B206"/>
    <mergeCell ref="C206:G206"/>
    <mergeCell ref="A196:B196"/>
    <mergeCell ref="C196:G196"/>
    <mergeCell ref="A198:G198"/>
    <mergeCell ref="B200:C200"/>
    <mergeCell ref="B201:C201"/>
    <mergeCell ref="A192:F192"/>
    <mergeCell ref="A194:B194"/>
    <mergeCell ref="C194:G194"/>
    <mergeCell ref="A195:B195"/>
    <mergeCell ref="C195:G195"/>
    <mergeCell ref="A186:G186"/>
    <mergeCell ref="B188:C188"/>
    <mergeCell ref="B189:C189"/>
    <mergeCell ref="B190:C190"/>
    <mergeCell ref="A191:D191"/>
    <mergeCell ref="A182:B182"/>
    <mergeCell ref="C182:G182"/>
    <mergeCell ref="A183:B183"/>
    <mergeCell ref="C183:G183"/>
    <mergeCell ref="A184:B184"/>
    <mergeCell ref="C184:G184"/>
    <mergeCell ref="B176:C176"/>
    <mergeCell ref="B177:C177"/>
    <mergeCell ref="B178:C178"/>
    <mergeCell ref="A179:D179"/>
    <mergeCell ref="A180:F180"/>
    <mergeCell ref="A171:B171"/>
    <mergeCell ref="C171:G171"/>
    <mergeCell ref="A172:B172"/>
    <mergeCell ref="C172:G172"/>
    <mergeCell ref="A174:G174"/>
    <mergeCell ref="B166:C166"/>
    <mergeCell ref="A167:D167"/>
    <mergeCell ref="A168:F168"/>
    <mergeCell ref="A170:B170"/>
    <mergeCell ref="C170:G170"/>
    <mergeCell ref="A160:B160"/>
    <mergeCell ref="C160:G160"/>
    <mergeCell ref="A162:G162"/>
    <mergeCell ref="B164:C164"/>
    <mergeCell ref="B165:C165"/>
    <mergeCell ref="A156:F156"/>
    <mergeCell ref="A158:B158"/>
    <mergeCell ref="C158:G158"/>
    <mergeCell ref="A159:B159"/>
    <mergeCell ref="C159:G159"/>
    <mergeCell ref="A150:G150"/>
    <mergeCell ref="B152:C152"/>
    <mergeCell ref="B153:C153"/>
    <mergeCell ref="B154:C154"/>
    <mergeCell ref="A155:D155"/>
    <mergeCell ref="A146:B146"/>
    <mergeCell ref="C146:G146"/>
    <mergeCell ref="A147:B147"/>
    <mergeCell ref="C147:G147"/>
    <mergeCell ref="A148:B148"/>
    <mergeCell ref="C148:G148"/>
    <mergeCell ref="B140:C140"/>
    <mergeCell ref="B141:C141"/>
    <mergeCell ref="B142:C142"/>
    <mergeCell ref="A143:D143"/>
    <mergeCell ref="A144:F144"/>
    <mergeCell ref="A135:B135"/>
    <mergeCell ref="C135:G135"/>
    <mergeCell ref="A136:B136"/>
    <mergeCell ref="C136:G136"/>
    <mergeCell ref="A138:G138"/>
    <mergeCell ref="B130:C130"/>
    <mergeCell ref="A131:D131"/>
    <mergeCell ref="A132:F132"/>
    <mergeCell ref="A134:B134"/>
    <mergeCell ref="C134:G134"/>
    <mergeCell ref="A124:B124"/>
    <mergeCell ref="C124:G124"/>
    <mergeCell ref="A126:G126"/>
    <mergeCell ref="B128:C128"/>
    <mergeCell ref="B129:C129"/>
    <mergeCell ref="A120:F120"/>
    <mergeCell ref="A122:B122"/>
    <mergeCell ref="C122:G122"/>
    <mergeCell ref="A123:B123"/>
    <mergeCell ref="C123:G123"/>
    <mergeCell ref="A114:G114"/>
    <mergeCell ref="B116:C116"/>
    <mergeCell ref="B117:C117"/>
    <mergeCell ref="B118:C118"/>
    <mergeCell ref="A119:D119"/>
    <mergeCell ref="A110:B110"/>
    <mergeCell ref="C110:G110"/>
    <mergeCell ref="A111:B111"/>
    <mergeCell ref="C111:G111"/>
    <mergeCell ref="A112:B112"/>
    <mergeCell ref="C112:G112"/>
    <mergeCell ref="B104:C104"/>
    <mergeCell ref="B105:C105"/>
    <mergeCell ref="B106:C106"/>
    <mergeCell ref="A107:D107"/>
    <mergeCell ref="A108:F108"/>
    <mergeCell ref="A99:B99"/>
    <mergeCell ref="C99:G99"/>
    <mergeCell ref="A100:B100"/>
    <mergeCell ref="C100:G100"/>
    <mergeCell ref="A102:G102"/>
    <mergeCell ref="B94:C94"/>
    <mergeCell ref="A95:D95"/>
    <mergeCell ref="A96:F96"/>
    <mergeCell ref="A98:B98"/>
    <mergeCell ref="C98:G98"/>
    <mergeCell ref="A88:B88"/>
    <mergeCell ref="C88:G88"/>
    <mergeCell ref="A90:G90"/>
    <mergeCell ref="B92:C92"/>
    <mergeCell ref="B93:C93"/>
    <mergeCell ref="A84:F84"/>
    <mergeCell ref="A86:B86"/>
    <mergeCell ref="C86:G86"/>
    <mergeCell ref="A87:B87"/>
    <mergeCell ref="C87:G87"/>
    <mergeCell ref="A78:G78"/>
    <mergeCell ref="B80:C80"/>
    <mergeCell ref="B81:C81"/>
    <mergeCell ref="B82:C82"/>
    <mergeCell ref="A83:D83"/>
    <mergeCell ref="A74:B74"/>
    <mergeCell ref="C74:G74"/>
    <mergeCell ref="A75:B75"/>
    <mergeCell ref="C75:G75"/>
    <mergeCell ref="A76:B76"/>
    <mergeCell ref="C76:G76"/>
    <mergeCell ref="B68:C68"/>
    <mergeCell ref="B69:C69"/>
    <mergeCell ref="B70:C70"/>
    <mergeCell ref="A71:D71"/>
    <mergeCell ref="A72:F72"/>
    <mergeCell ref="A63:B63"/>
    <mergeCell ref="C63:G63"/>
    <mergeCell ref="A64:B64"/>
    <mergeCell ref="C64:G64"/>
    <mergeCell ref="A66:G66"/>
    <mergeCell ref="B58:C58"/>
    <mergeCell ref="A59:D59"/>
    <mergeCell ref="A60:F60"/>
    <mergeCell ref="A62:B62"/>
    <mergeCell ref="C62:G62"/>
    <mergeCell ref="A52:B52"/>
    <mergeCell ref="C52:G52"/>
    <mergeCell ref="A54:G54"/>
    <mergeCell ref="B56:C56"/>
    <mergeCell ref="B57:C57"/>
    <mergeCell ref="A48:F48"/>
    <mergeCell ref="A50:B50"/>
    <mergeCell ref="C50:G50"/>
    <mergeCell ref="A51:B51"/>
    <mergeCell ref="C51:G51"/>
    <mergeCell ref="A42:G42"/>
    <mergeCell ref="B44:C44"/>
    <mergeCell ref="B45:C45"/>
    <mergeCell ref="B46:C46"/>
    <mergeCell ref="A47:D47"/>
    <mergeCell ref="A38:B38"/>
    <mergeCell ref="C38:G38"/>
    <mergeCell ref="A39:B39"/>
    <mergeCell ref="C39:G39"/>
    <mergeCell ref="A40:B40"/>
    <mergeCell ref="C40:G40"/>
    <mergeCell ref="B32:C32"/>
    <mergeCell ref="B33:C33"/>
    <mergeCell ref="B34:C34"/>
    <mergeCell ref="A35:D35"/>
    <mergeCell ref="A36:F36"/>
    <mergeCell ref="A27:B27"/>
    <mergeCell ref="C27:G27"/>
    <mergeCell ref="A28:B28"/>
    <mergeCell ref="C28:G28"/>
    <mergeCell ref="A30:G30"/>
    <mergeCell ref="B22:C22"/>
    <mergeCell ref="A23:D23"/>
    <mergeCell ref="A24:F24"/>
    <mergeCell ref="A26:B26"/>
    <mergeCell ref="C26:G26"/>
    <mergeCell ref="A16:B16"/>
    <mergeCell ref="C16:G16"/>
    <mergeCell ref="A18:G18"/>
    <mergeCell ref="B20:C20"/>
    <mergeCell ref="B21:C21"/>
    <mergeCell ref="A12:F12"/>
    <mergeCell ref="A14:B14"/>
    <mergeCell ref="C14:G14"/>
    <mergeCell ref="A15:B15"/>
    <mergeCell ref="C15:G15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7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5" t="s">
        <v>587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15"/>
    <row r="4" spans="1:13" ht="24.95" customHeight="1" x14ac:dyDescent="0.15">
      <c r="A4" s="15" t="s">
        <v>588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24.95" customHeight="1" x14ac:dyDescent="0.15"/>
    <row r="6" spans="1:13" ht="50.1" customHeight="1" x14ac:dyDescent="0.15">
      <c r="A6" s="20" t="s">
        <v>243</v>
      </c>
      <c r="B6" s="20" t="s">
        <v>42</v>
      </c>
      <c r="C6" s="20" t="s">
        <v>589</v>
      </c>
      <c r="D6" s="20" t="s">
        <v>590</v>
      </c>
      <c r="E6" s="20"/>
      <c r="F6" s="20"/>
      <c r="G6" s="20" t="s">
        <v>591</v>
      </c>
      <c r="H6" s="20"/>
      <c r="I6" s="20"/>
      <c r="J6" s="20" t="s">
        <v>592</v>
      </c>
      <c r="K6" s="20"/>
      <c r="L6" s="20"/>
    </row>
    <row r="7" spans="1:13" ht="50.1" customHeight="1" x14ac:dyDescent="0.15">
      <c r="A7" s="20"/>
      <c r="B7" s="20"/>
      <c r="C7" s="20"/>
      <c r="D7" s="6" t="s">
        <v>593</v>
      </c>
      <c r="E7" s="6" t="s">
        <v>594</v>
      </c>
      <c r="F7" s="6" t="s">
        <v>595</v>
      </c>
      <c r="G7" s="6" t="s">
        <v>593</v>
      </c>
      <c r="H7" s="6" t="s">
        <v>594</v>
      </c>
      <c r="I7" s="6" t="s">
        <v>596</v>
      </c>
      <c r="J7" s="6" t="s">
        <v>593</v>
      </c>
      <c r="K7" s="6" t="s">
        <v>594</v>
      </c>
      <c r="L7" s="6" t="s">
        <v>597</v>
      </c>
    </row>
    <row r="8" spans="1:13" ht="24.95" customHeight="1" x14ac:dyDescent="0.15">
      <c r="A8" s="6" t="s">
        <v>252</v>
      </c>
      <c r="B8" s="6" t="s">
        <v>351</v>
      </c>
      <c r="C8" s="6" t="s">
        <v>352</v>
      </c>
      <c r="D8" s="6" t="s">
        <v>353</v>
      </c>
      <c r="E8" s="6" t="s">
        <v>354</v>
      </c>
      <c r="F8" s="6" t="s">
        <v>355</v>
      </c>
      <c r="G8" s="6" t="s">
        <v>356</v>
      </c>
      <c r="H8" s="6" t="s">
        <v>357</v>
      </c>
      <c r="I8" s="6" t="s">
        <v>358</v>
      </c>
      <c r="J8" s="6" t="s">
        <v>359</v>
      </c>
      <c r="K8" s="6" t="s">
        <v>370</v>
      </c>
      <c r="L8" s="6" t="s">
        <v>372</v>
      </c>
    </row>
    <row r="9" spans="1:13" x14ac:dyDescent="0.15">
      <c r="A9" s="6" t="s">
        <v>56</v>
      </c>
      <c r="B9" s="6" t="s">
        <v>56</v>
      </c>
      <c r="C9" s="6" t="s">
        <v>56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56</v>
      </c>
      <c r="J9" s="6" t="s">
        <v>56</v>
      </c>
      <c r="K9" s="6" t="s">
        <v>56</v>
      </c>
      <c r="L9" s="6" t="s">
        <v>56</v>
      </c>
    </row>
    <row r="10" spans="1:13" ht="15" customHeight="1" x14ac:dyDescent="0.15"/>
    <row r="11" spans="1:13" ht="24.95" customHeight="1" x14ac:dyDescent="0.15">
      <c r="A11" s="15" t="s">
        <v>598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15" customHeight="1" x14ac:dyDescent="0.15"/>
    <row r="13" spans="1:13" ht="24.95" customHeight="1" x14ac:dyDescent="0.15">
      <c r="A13" s="15" t="s">
        <v>599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3" ht="24.95" customHeight="1" x14ac:dyDescent="0.15"/>
    <row r="15" spans="1:13" ht="50.1" customHeight="1" x14ac:dyDescent="0.15">
      <c r="A15" s="20" t="s">
        <v>243</v>
      </c>
      <c r="B15" s="20" t="s">
        <v>42</v>
      </c>
      <c r="C15" s="20" t="s">
        <v>589</v>
      </c>
      <c r="D15" s="20" t="s">
        <v>590</v>
      </c>
      <c r="E15" s="20"/>
      <c r="F15" s="20"/>
      <c r="G15" s="20" t="s">
        <v>591</v>
      </c>
      <c r="H15" s="20"/>
      <c r="I15" s="20"/>
      <c r="J15" s="20" t="s">
        <v>592</v>
      </c>
      <c r="K15" s="20"/>
      <c r="L15" s="20"/>
    </row>
    <row r="16" spans="1:13" ht="50.1" customHeight="1" x14ac:dyDescent="0.15">
      <c r="A16" s="20"/>
      <c r="B16" s="20"/>
      <c r="C16" s="20"/>
      <c r="D16" s="6" t="s">
        <v>593</v>
      </c>
      <c r="E16" s="6" t="s">
        <v>594</v>
      </c>
      <c r="F16" s="6" t="s">
        <v>595</v>
      </c>
      <c r="G16" s="6" t="s">
        <v>593</v>
      </c>
      <c r="H16" s="6" t="s">
        <v>594</v>
      </c>
      <c r="I16" s="6" t="s">
        <v>596</v>
      </c>
      <c r="J16" s="6" t="s">
        <v>593</v>
      </c>
      <c r="K16" s="6" t="s">
        <v>594</v>
      </c>
      <c r="L16" s="6" t="s">
        <v>597</v>
      </c>
    </row>
    <row r="17" spans="1:13" ht="24.95" customHeight="1" x14ac:dyDescent="0.15">
      <c r="A17" s="6" t="s">
        <v>252</v>
      </c>
      <c r="B17" s="6" t="s">
        <v>351</v>
      </c>
      <c r="C17" s="6" t="s">
        <v>352</v>
      </c>
      <c r="D17" s="6" t="s">
        <v>353</v>
      </c>
      <c r="E17" s="6" t="s">
        <v>354</v>
      </c>
      <c r="F17" s="6" t="s">
        <v>355</v>
      </c>
      <c r="G17" s="6" t="s">
        <v>356</v>
      </c>
      <c r="H17" s="6" t="s">
        <v>357</v>
      </c>
      <c r="I17" s="6" t="s">
        <v>358</v>
      </c>
      <c r="J17" s="6" t="s">
        <v>359</v>
      </c>
      <c r="K17" s="6" t="s">
        <v>370</v>
      </c>
      <c r="L17" s="6" t="s">
        <v>372</v>
      </c>
    </row>
    <row r="18" spans="1:13" ht="24.95" customHeight="1" x14ac:dyDescent="0.15">
      <c r="A18" s="6" t="s">
        <v>252</v>
      </c>
      <c r="B18" s="6" t="s">
        <v>600</v>
      </c>
      <c r="C18" s="7" t="s">
        <v>601</v>
      </c>
      <c r="D18" s="9">
        <v>1</v>
      </c>
      <c r="E18" s="9">
        <v>29293015</v>
      </c>
      <c r="F18" s="9">
        <v>29293015</v>
      </c>
      <c r="G18" s="9">
        <v>1</v>
      </c>
      <c r="H18" s="9">
        <v>9650000</v>
      </c>
      <c r="I18" s="9">
        <v>9650000</v>
      </c>
      <c r="J18" s="9">
        <v>1</v>
      </c>
      <c r="K18" s="9">
        <v>9650000</v>
      </c>
      <c r="L18" s="9">
        <v>9650000</v>
      </c>
    </row>
    <row r="19" spans="1:13" ht="24.95" customHeight="1" x14ac:dyDescent="0.15">
      <c r="A19" s="6" t="s">
        <v>351</v>
      </c>
      <c r="B19" s="6" t="s">
        <v>602</v>
      </c>
      <c r="C19" s="7" t="s">
        <v>603</v>
      </c>
      <c r="D19" s="9">
        <v>1</v>
      </c>
      <c r="E19" s="9">
        <v>478675.23</v>
      </c>
      <c r="F19" s="9">
        <v>478675.23</v>
      </c>
      <c r="G19" s="9">
        <v>1</v>
      </c>
      <c r="H19" s="9">
        <v>0</v>
      </c>
      <c r="I19" s="9">
        <v>0</v>
      </c>
      <c r="J19" s="9">
        <v>1</v>
      </c>
      <c r="K19" s="9">
        <v>0</v>
      </c>
      <c r="L19" s="9">
        <v>0</v>
      </c>
    </row>
    <row r="20" spans="1:13" ht="24.95" customHeight="1" x14ac:dyDescent="0.15">
      <c r="A20" s="26" t="s">
        <v>474</v>
      </c>
      <c r="B20" s="26"/>
      <c r="C20" s="26"/>
      <c r="D20" s="11" t="s">
        <v>56</v>
      </c>
      <c r="E20" s="11" t="s">
        <v>56</v>
      </c>
      <c r="F20" s="11">
        <f>SUM(F18:F19)</f>
        <v>29771690.23</v>
      </c>
      <c r="G20" s="11" t="s">
        <v>56</v>
      </c>
      <c r="H20" s="11" t="s">
        <v>56</v>
      </c>
      <c r="I20" s="11">
        <f>SUM(I18:I19)</f>
        <v>9650000</v>
      </c>
      <c r="J20" s="11" t="s">
        <v>56</v>
      </c>
      <c r="K20" s="11" t="s">
        <v>56</v>
      </c>
      <c r="L20" s="11">
        <f>SUM(L18:L19)</f>
        <v>9650000</v>
      </c>
    </row>
    <row r="21" spans="1:13" ht="15" customHeight="1" x14ac:dyDescent="0.15"/>
    <row r="22" spans="1:13" ht="24.95" customHeight="1" x14ac:dyDescent="0.15">
      <c r="A22" s="15" t="s">
        <v>604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3" ht="24.95" customHeight="1" x14ac:dyDescent="0.15"/>
    <row r="24" spans="1:13" ht="50.1" customHeight="1" x14ac:dyDescent="0.15">
      <c r="A24" s="20" t="s">
        <v>243</v>
      </c>
      <c r="B24" s="20" t="s">
        <v>42</v>
      </c>
      <c r="C24" s="20" t="s">
        <v>589</v>
      </c>
      <c r="D24" s="20" t="s">
        <v>590</v>
      </c>
      <c r="E24" s="20"/>
      <c r="F24" s="20"/>
      <c r="G24" s="20" t="s">
        <v>591</v>
      </c>
      <c r="H24" s="20"/>
      <c r="I24" s="20"/>
      <c r="J24" s="20" t="s">
        <v>592</v>
      </c>
      <c r="K24" s="20"/>
      <c r="L24" s="20"/>
    </row>
    <row r="25" spans="1:13" ht="50.1" customHeight="1" x14ac:dyDescent="0.15">
      <c r="A25" s="20"/>
      <c r="B25" s="20"/>
      <c r="C25" s="20"/>
      <c r="D25" s="6" t="s">
        <v>593</v>
      </c>
      <c r="E25" s="6" t="s">
        <v>594</v>
      </c>
      <c r="F25" s="6" t="s">
        <v>595</v>
      </c>
      <c r="G25" s="6" t="s">
        <v>593</v>
      </c>
      <c r="H25" s="6" t="s">
        <v>594</v>
      </c>
      <c r="I25" s="6" t="s">
        <v>596</v>
      </c>
      <c r="J25" s="6" t="s">
        <v>593</v>
      </c>
      <c r="K25" s="6" t="s">
        <v>594</v>
      </c>
      <c r="L25" s="6" t="s">
        <v>597</v>
      </c>
    </row>
    <row r="26" spans="1:13" ht="24.95" customHeight="1" x14ac:dyDescent="0.15">
      <c r="A26" s="6" t="s">
        <v>252</v>
      </c>
      <c r="B26" s="6" t="s">
        <v>351</v>
      </c>
      <c r="C26" s="6" t="s">
        <v>352</v>
      </c>
      <c r="D26" s="6" t="s">
        <v>353</v>
      </c>
      <c r="E26" s="6" t="s">
        <v>354</v>
      </c>
      <c r="F26" s="6" t="s">
        <v>355</v>
      </c>
      <c r="G26" s="6" t="s">
        <v>356</v>
      </c>
      <c r="H26" s="6" t="s">
        <v>357</v>
      </c>
      <c r="I26" s="6" t="s">
        <v>358</v>
      </c>
      <c r="J26" s="6" t="s">
        <v>359</v>
      </c>
      <c r="K26" s="6" t="s">
        <v>370</v>
      </c>
      <c r="L26" s="6" t="s">
        <v>372</v>
      </c>
    </row>
    <row r="27" spans="1:13" ht="50.1" customHeight="1" x14ac:dyDescent="0.15">
      <c r="A27" s="6" t="s">
        <v>252</v>
      </c>
      <c r="B27" s="6" t="s">
        <v>600</v>
      </c>
      <c r="C27" s="7" t="s">
        <v>605</v>
      </c>
      <c r="D27" s="9">
        <v>1</v>
      </c>
      <c r="E27" s="9">
        <v>700000</v>
      </c>
      <c r="F27" s="9">
        <v>700000</v>
      </c>
      <c r="G27" s="9">
        <v>1</v>
      </c>
      <c r="H27" s="9">
        <v>0</v>
      </c>
      <c r="I27" s="9">
        <v>0</v>
      </c>
      <c r="J27" s="9">
        <v>1</v>
      </c>
      <c r="K27" s="9">
        <v>0</v>
      </c>
      <c r="L27" s="9">
        <v>0</v>
      </c>
    </row>
    <row r="28" spans="1:13" ht="24.95" customHeight="1" x14ac:dyDescent="0.15">
      <c r="A28" s="6" t="s">
        <v>351</v>
      </c>
      <c r="B28" s="6" t="s">
        <v>600</v>
      </c>
      <c r="C28" s="7" t="s">
        <v>606</v>
      </c>
      <c r="D28" s="9">
        <v>1</v>
      </c>
      <c r="E28" s="9">
        <v>93922215.930000007</v>
      </c>
      <c r="F28" s="9">
        <v>93922215.930000007</v>
      </c>
      <c r="G28" s="9">
        <v>1</v>
      </c>
      <c r="H28" s="9">
        <v>78752338.340000004</v>
      </c>
      <c r="I28" s="9">
        <v>78752338.340000004</v>
      </c>
      <c r="J28" s="9">
        <v>1</v>
      </c>
      <c r="K28" s="9">
        <v>79047256.299999997</v>
      </c>
      <c r="L28" s="9">
        <v>79047256.299999997</v>
      </c>
    </row>
    <row r="29" spans="1:13" ht="24.95" customHeight="1" x14ac:dyDescent="0.15">
      <c r="A29" s="26" t="s">
        <v>474</v>
      </c>
      <c r="B29" s="26"/>
      <c r="C29" s="26"/>
      <c r="D29" s="11" t="s">
        <v>56</v>
      </c>
      <c r="E29" s="11" t="s">
        <v>56</v>
      </c>
      <c r="F29" s="11">
        <f>SUM(F27:F28)</f>
        <v>94622215.930000007</v>
      </c>
      <c r="G29" s="11" t="s">
        <v>56</v>
      </c>
      <c r="H29" s="11" t="s">
        <v>56</v>
      </c>
      <c r="I29" s="11">
        <f>SUM(I27:I28)</f>
        <v>78752338.340000004</v>
      </c>
      <c r="J29" s="11" t="s">
        <v>56</v>
      </c>
      <c r="K29" s="11" t="s">
        <v>56</v>
      </c>
      <c r="L29" s="11">
        <f>SUM(L27:L28)</f>
        <v>79047256.299999997</v>
      </c>
    </row>
    <row r="30" spans="1:13" ht="15" customHeight="1" x14ac:dyDescent="0.15"/>
    <row r="31" spans="1:13" ht="24.95" customHeight="1" x14ac:dyDescent="0.15">
      <c r="A31" s="15" t="s">
        <v>607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5" customHeight="1" x14ac:dyDescent="0.15"/>
    <row r="33" spans="1:13" ht="24.95" customHeight="1" x14ac:dyDescent="0.15">
      <c r="A33" s="15" t="s">
        <v>608</v>
      </c>
      <c r="B33" s="15"/>
      <c r="C33" s="15"/>
      <c r="D33" s="15"/>
      <c r="E33" s="15"/>
      <c r="F33" s="15"/>
    </row>
    <row r="34" spans="1:13" ht="24.95" customHeight="1" x14ac:dyDescent="0.15"/>
    <row r="35" spans="1:13" ht="50.1" customHeight="1" x14ac:dyDescent="0.15">
      <c r="A35" s="20" t="s">
        <v>243</v>
      </c>
      <c r="B35" s="20" t="s">
        <v>42</v>
      </c>
      <c r="C35" s="20" t="s">
        <v>589</v>
      </c>
      <c r="D35" s="6" t="s">
        <v>590</v>
      </c>
      <c r="E35" s="6" t="s">
        <v>591</v>
      </c>
      <c r="F35" s="6" t="s">
        <v>592</v>
      </c>
    </row>
    <row r="36" spans="1:13" ht="50.1" customHeight="1" x14ac:dyDescent="0.15">
      <c r="A36" s="20"/>
      <c r="B36" s="20"/>
      <c r="C36" s="20"/>
      <c r="D36" s="6" t="s">
        <v>609</v>
      </c>
      <c r="E36" s="6" t="s">
        <v>609</v>
      </c>
      <c r="F36" s="6" t="s">
        <v>609</v>
      </c>
    </row>
    <row r="37" spans="1:13" ht="24.95" customHeight="1" x14ac:dyDescent="0.15">
      <c r="A37" s="6" t="s">
        <v>252</v>
      </c>
      <c r="B37" s="6" t="s">
        <v>351</v>
      </c>
      <c r="C37" s="6" t="s">
        <v>352</v>
      </c>
      <c r="D37" s="6" t="s">
        <v>353</v>
      </c>
      <c r="E37" s="6" t="s">
        <v>354</v>
      </c>
      <c r="F37" s="6" t="s">
        <v>355</v>
      </c>
    </row>
    <row r="38" spans="1:13" x14ac:dyDescent="0.15">
      <c r="A38" s="6" t="s">
        <v>56</v>
      </c>
      <c r="B38" s="6" t="s">
        <v>56</v>
      </c>
      <c r="C38" s="6" t="s">
        <v>56</v>
      </c>
      <c r="D38" s="6" t="s">
        <v>56</v>
      </c>
      <c r="E38" s="6" t="s">
        <v>56</v>
      </c>
      <c r="F38" s="6" t="s">
        <v>56</v>
      </c>
    </row>
    <row r="39" spans="1:13" ht="15" customHeight="1" x14ac:dyDescent="0.15"/>
    <row r="40" spans="1:13" ht="24.95" customHeight="1" x14ac:dyDescent="0.15">
      <c r="A40" s="15" t="s">
        <v>610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1:13" ht="15" customHeight="1" x14ac:dyDescent="0.15"/>
    <row r="42" spans="1:13" ht="24.95" customHeight="1" x14ac:dyDescent="0.15">
      <c r="A42" s="15" t="s">
        <v>611</v>
      </c>
      <c r="B42" s="15"/>
      <c r="C42" s="15"/>
      <c r="D42" s="15"/>
      <c r="E42" s="15"/>
      <c r="F42" s="15"/>
    </row>
    <row r="43" spans="1:13" ht="24.95" customHeight="1" x14ac:dyDescent="0.15"/>
    <row r="44" spans="1:13" ht="50.1" customHeight="1" x14ac:dyDescent="0.15">
      <c r="A44" s="20" t="s">
        <v>243</v>
      </c>
      <c r="B44" s="20" t="s">
        <v>42</v>
      </c>
      <c r="C44" s="20" t="s">
        <v>589</v>
      </c>
      <c r="D44" s="6" t="s">
        <v>590</v>
      </c>
      <c r="E44" s="6" t="s">
        <v>591</v>
      </c>
      <c r="F44" s="6" t="s">
        <v>592</v>
      </c>
    </row>
    <row r="45" spans="1:13" ht="50.1" customHeight="1" x14ac:dyDescent="0.15">
      <c r="A45" s="20"/>
      <c r="B45" s="20"/>
      <c r="C45" s="20"/>
      <c r="D45" s="6" t="s">
        <v>609</v>
      </c>
      <c r="E45" s="6" t="s">
        <v>609</v>
      </c>
      <c r="F45" s="6" t="s">
        <v>609</v>
      </c>
    </row>
    <row r="46" spans="1:13" ht="24.95" customHeight="1" x14ac:dyDescent="0.15">
      <c r="A46" s="6" t="s">
        <v>252</v>
      </c>
      <c r="B46" s="6" t="s">
        <v>351</v>
      </c>
      <c r="C46" s="6" t="s">
        <v>352</v>
      </c>
      <c r="D46" s="6" t="s">
        <v>353</v>
      </c>
      <c r="E46" s="6" t="s">
        <v>354</v>
      </c>
      <c r="F46" s="6" t="s">
        <v>355</v>
      </c>
    </row>
    <row r="47" spans="1:13" ht="24.95" customHeight="1" x14ac:dyDescent="0.15">
      <c r="A47" s="6" t="s">
        <v>252</v>
      </c>
      <c r="B47" s="6" t="s">
        <v>86</v>
      </c>
      <c r="C47" s="7" t="s">
        <v>612</v>
      </c>
      <c r="D47" s="9">
        <v>4638161.37</v>
      </c>
      <c r="E47" s="9">
        <v>0</v>
      </c>
      <c r="F47" s="9">
        <v>0</v>
      </c>
    </row>
    <row r="48" spans="1:13" ht="24.95" customHeight="1" x14ac:dyDescent="0.15">
      <c r="A48" s="6" t="s">
        <v>351</v>
      </c>
      <c r="B48" s="6" t="s">
        <v>86</v>
      </c>
      <c r="C48" s="7" t="s">
        <v>613</v>
      </c>
      <c r="D48" s="9">
        <v>271324.44</v>
      </c>
      <c r="E48" s="9">
        <v>0</v>
      </c>
      <c r="F48" s="9">
        <v>0</v>
      </c>
    </row>
    <row r="49" spans="1:13" ht="15" customHeight="1" x14ac:dyDescent="0.15">
      <c r="A49" s="6" t="s">
        <v>352</v>
      </c>
      <c r="B49" s="6" t="s">
        <v>83</v>
      </c>
      <c r="C49" s="7"/>
      <c r="D49" s="9">
        <v>4825000</v>
      </c>
      <c r="E49" s="9">
        <v>0</v>
      </c>
      <c r="F49" s="9">
        <v>0</v>
      </c>
    </row>
    <row r="50" spans="1:13" ht="15" customHeight="1" x14ac:dyDescent="0.15">
      <c r="A50" s="6" t="s">
        <v>353</v>
      </c>
      <c r="B50" s="6" t="s">
        <v>614</v>
      </c>
      <c r="C50" s="7"/>
      <c r="D50" s="9">
        <v>59855.6</v>
      </c>
      <c r="E50" s="9">
        <v>0</v>
      </c>
      <c r="F50" s="9">
        <v>0</v>
      </c>
    </row>
    <row r="51" spans="1:13" ht="24.95" customHeight="1" x14ac:dyDescent="0.15">
      <c r="A51" s="26" t="s">
        <v>474</v>
      </c>
      <c r="B51" s="26"/>
      <c r="C51" s="26"/>
      <c r="D51" s="11">
        <f>SUM(D47:D50)</f>
        <v>9794341.4100000001</v>
      </c>
      <c r="E51" s="11">
        <f>SUM(E47:E50)</f>
        <v>0</v>
      </c>
      <c r="F51" s="11">
        <f>SUM(F47:F50)</f>
        <v>0</v>
      </c>
    </row>
    <row r="52" spans="1:13" ht="15" customHeight="1" x14ac:dyDescent="0.15"/>
    <row r="53" spans="1:13" ht="24.95" customHeight="1" x14ac:dyDescent="0.15">
      <c r="A53" s="15" t="s">
        <v>615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spans="1:13" ht="15" customHeight="1" x14ac:dyDescent="0.15"/>
    <row r="55" spans="1:13" ht="24.95" customHeight="1" x14ac:dyDescent="0.15">
      <c r="A55" s="15" t="s">
        <v>616</v>
      </c>
      <c r="B55" s="15"/>
      <c r="C55" s="15"/>
      <c r="D55" s="15"/>
      <c r="E55" s="15"/>
      <c r="F55" s="15"/>
    </row>
    <row r="56" spans="1:13" ht="24.95" customHeight="1" x14ac:dyDescent="0.15"/>
    <row r="57" spans="1:13" ht="50.1" customHeight="1" x14ac:dyDescent="0.15">
      <c r="A57" s="20" t="s">
        <v>243</v>
      </c>
      <c r="B57" s="20" t="s">
        <v>42</v>
      </c>
      <c r="C57" s="20" t="s">
        <v>589</v>
      </c>
      <c r="D57" s="6" t="s">
        <v>590</v>
      </c>
      <c r="E57" s="6" t="s">
        <v>591</v>
      </c>
      <c r="F57" s="6" t="s">
        <v>592</v>
      </c>
    </row>
    <row r="58" spans="1:13" ht="50.1" customHeight="1" x14ac:dyDescent="0.15">
      <c r="A58" s="20"/>
      <c r="B58" s="20"/>
      <c r="C58" s="20"/>
      <c r="D58" s="6" t="s">
        <v>609</v>
      </c>
      <c r="E58" s="6" t="s">
        <v>609</v>
      </c>
      <c r="F58" s="6" t="s">
        <v>609</v>
      </c>
    </row>
    <row r="59" spans="1:13" ht="24.95" customHeight="1" x14ac:dyDescent="0.15">
      <c r="A59" s="6" t="s">
        <v>252</v>
      </c>
      <c r="B59" s="6" t="s">
        <v>351</v>
      </c>
      <c r="C59" s="6" t="s">
        <v>352</v>
      </c>
      <c r="D59" s="6" t="s">
        <v>353</v>
      </c>
      <c r="E59" s="6" t="s">
        <v>354</v>
      </c>
      <c r="F59" s="6" t="s">
        <v>355</v>
      </c>
    </row>
    <row r="60" spans="1:13" x14ac:dyDescent="0.15">
      <c r="A60" s="6" t="s">
        <v>56</v>
      </c>
      <c r="B60" s="6" t="s">
        <v>56</v>
      </c>
      <c r="C60" s="6" t="s">
        <v>56</v>
      </c>
      <c r="D60" s="6" t="s">
        <v>56</v>
      </c>
      <c r="E60" s="6" t="s">
        <v>56</v>
      </c>
      <c r="F60" s="6" t="s">
        <v>56</v>
      </c>
    </row>
    <row r="61" spans="1:13" ht="15" customHeight="1" x14ac:dyDescent="0.15"/>
    <row r="62" spans="1:13" ht="24.95" customHeight="1" x14ac:dyDescent="0.15">
      <c r="A62" s="15" t="s">
        <v>617</v>
      </c>
      <c r="B62" s="15"/>
      <c r="C62" s="15"/>
      <c r="D62" s="15"/>
      <c r="E62" s="15"/>
      <c r="F62" s="15"/>
    </row>
    <row r="63" spans="1:13" ht="24.95" customHeight="1" x14ac:dyDescent="0.15"/>
    <row r="64" spans="1:13" ht="50.1" customHeight="1" x14ac:dyDescent="0.15">
      <c r="A64" s="20" t="s">
        <v>243</v>
      </c>
      <c r="B64" s="20" t="s">
        <v>42</v>
      </c>
      <c r="C64" s="20" t="s">
        <v>589</v>
      </c>
      <c r="D64" s="6" t="s">
        <v>590</v>
      </c>
      <c r="E64" s="6" t="s">
        <v>591</v>
      </c>
      <c r="F64" s="6" t="s">
        <v>592</v>
      </c>
    </row>
    <row r="65" spans="1:13" ht="50.1" customHeight="1" x14ac:dyDescent="0.15">
      <c r="A65" s="20"/>
      <c r="B65" s="20"/>
      <c r="C65" s="20"/>
      <c r="D65" s="6" t="s">
        <v>618</v>
      </c>
      <c r="E65" s="6" t="s">
        <v>618</v>
      </c>
      <c r="F65" s="6" t="s">
        <v>618</v>
      </c>
    </row>
    <row r="66" spans="1:13" ht="24.95" customHeight="1" x14ac:dyDescent="0.15">
      <c r="A66" s="6" t="s">
        <v>252</v>
      </c>
      <c r="B66" s="6" t="s">
        <v>351</v>
      </c>
      <c r="C66" s="6" t="s">
        <v>352</v>
      </c>
      <c r="D66" s="6" t="s">
        <v>353</v>
      </c>
      <c r="E66" s="6" t="s">
        <v>354</v>
      </c>
      <c r="F66" s="6" t="s">
        <v>355</v>
      </c>
    </row>
    <row r="67" spans="1:13" ht="24.95" customHeight="1" x14ac:dyDescent="0.15">
      <c r="A67" s="6" t="s">
        <v>252</v>
      </c>
      <c r="B67" s="6" t="s">
        <v>619</v>
      </c>
      <c r="C67" s="7" t="s">
        <v>620</v>
      </c>
      <c r="D67" s="9">
        <v>-35618</v>
      </c>
      <c r="E67" s="9">
        <v>0</v>
      </c>
      <c r="F67" s="9">
        <v>0</v>
      </c>
    </row>
    <row r="68" spans="1:13" ht="24.95" customHeight="1" x14ac:dyDescent="0.15">
      <c r="A68" s="26" t="s">
        <v>474</v>
      </c>
      <c r="B68" s="26"/>
      <c r="C68" s="26"/>
      <c r="D68" s="11">
        <f>SUM(D67:D67)</f>
        <v>-35618</v>
      </c>
      <c r="E68" s="11">
        <f>SUM(E67:E67)</f>
        <v>0</v>
      </c>
      <c r="F68" s="11">
        <f>SUM(F67:F67)</f>
        <v>0</v>
      </c>
    </row>
    <row r="69" spans="1:13" ht="15" customHeight="1" x14ac:dyDescent="0.15"/>
    <row r="70" spans="1:13" ht="24.95" customHeight="1" x14ac:dyDescent="0.15">
      <c r="A70" s="15" t="s">
        <v>621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</row>
    <row r="71" spans="1:13" ht="15" customHeight="1" x14ac:dyDescent="0.15"/>
    <row r="72" spans="1:13" ht="24.95" customHeight="1" x14ac:dyDescent="0.15">
      <c r="A72" s="15" t="s">
        <v>622</v>
      </c>
      <c r="B72" s="15"/>
      <c r="C72" s="15"/>
      <c r="D72" s="15"/>
      <c r="E72" s="15"/>
      <c r="F72" s="15"/>
    </row>
    <row r="73" spans="1:13" ht="24.95" customHeight="1" x14ac:dyDescent="0.15"/>
    <row r="74" spans="1:13" ht="50.1" customHeight="1" x14ac:dyDescent="0.15">
      <c r="A74" s="20" t="s">
        <v>243</v>
      </c>
      <c r="B74" s="20" t="s">
        <v>42</v>
      </c>
      <c r="C74" s="20" t="s">
        <v>589</v>
      </c>
      <c r="D74" s="6" t="s">
        <v>590</v>
      </c>
      <c r="E74" s="6" t="s">
        <v>591</v>
      </c>
      <c r="F74" s="6" t="s">
        <v>592</v>
      </c>
    </row>
    <row r="75" spans="1:13" ht="50.1" customHeight="1" x14ac:dyDescent="0.15">
      <c r="A75" s="20"/>
      <c r="B75" s="20"/>
      <c r="C75" s="20"/>
      <c r="D75" s="6" t="s">
        <v>609</v>
      </c>
      <c r="E75" s="6" t="s">
        <v>609</v>
      </c>
      <c r="F75" s="6" t="s">
        <v>609</v>
      </c>
    </row>
    <row r="76" spans="1:13" ht="24.95" customHeight="1" x14ac:dyDescent="0.15">
      <c r="A76" s="6" t="s">
        <v>252</v>
      </c>
      <c r="B76" s="6" t="s">
        <v>351</v>
      </c>
      <c r="C76" s="6" t="s">
        <v>352</v>
      </c>
      <c r="D76" s="6" t="s">
        <v>353</v>
      </c>
      <c r="E76" s="6" t="s">
        <v>354</v>
      </c>
      <c r="F76" s="6" t="s">
        <v>355</v>
      </c>
    </row>
    <row r="77" spans="1:13" x14ac:dyDescent="0.15">
      <c r="A77" s="6" t="s">
        <v>56</v>
      </c>
      <c r="B77" s="6" t="s">
        <v>56</v>
      </c>
      <c r="C77" s="6" t="s">
        <v>56</v>
      </c>
      <c r="D77" s="6" t="s">
        <v>56</v>
      </c>
      <c r="E77" s="6" t="s">
        <v>56</v>
      </c>
      <c r="F77" s="6" t="s">
        <v>56</v>
      </c>
    </row>
  </sheetData>
  <sheetProtection password="C293" sheet="1" objects="1" scenarios="1"/>
  <mergeCells count="51">
    <mergeCell ref="A70:M70"/>
    <mergeCell ref="A72:F72"/>
    <mergeCell ref="A74:A75"/>
    <mergeCell ref="B74:B75"/>
    <mergeCell ref="C74:C75"/>
    <mergeCell ref="A62:F62"/>
    <mergeCell ref="A64:A65"/>
    <mergeCell ref="B64:B65"/>
    <mergeCell ref="C64:C65"/>
    <mergeCell ref="A68:C68"/>
    <mergeCell ref="A51:C51"/>
    <mergeCell ref="A53:M53"/>
    <mergeCell ref="A55:F55"/>
    <mergeCell ref="A57:A58"/>
    <mergeCell ref="B57:B58"/>
    <mergeCell ref="C57:C58"/>
    <mergeCell ref="A40:M40"/>
    <mergeCell ref="A42:F42"/>
    <mergeCell ref="A44:A45"/>
    <mergeCell ref="B44:B45"/>
    <mergeCell ref="C44:C45"/>
    <mergeCell ref="A29:C29"/>
    <mergeCell ref="A31:M31"/>
    <mergeCell ref="A33:F33"/>
    <mergeCell ref="A35:A36"/>
    <mergeCell ref="B35:B36"/>
    <mergeCell ref="C35:C36"/>
    <mergeCell ref="A20:C20"/>
    <mergeCell ref="A22:L22"/>
    <mergeCell ref="A24:A25"/>
    <mergeCell ref="B24:B25"/>
    <mergeCell ref="C24:C25"/>
    <mergeCell ref="D24:F24"/>
    <mergeCell ref="G24:I24"/>
    <mergeCell ref="J24:L24"/>
    <mergeCell ref="A11:M11"/>
    <mergeCell ref="A13:L13"/>
    <mergeCell ref="A15:A16"/>
    <mergeCell ref="B15:B16"/>
    <mergeCell ref="C15:C16"/>
    <mergeCell ref="D15:F15"/>
    <mergeCell ref="G15:I15"/>
    <mergeCell ref="J15:L15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1" t="s">
        <v>623</v>
      </c>
      <c r="B1" s="21"/>
      <c r="C1" s="21"/>
      <c r="D1" s="21"/>
      <c r="E1" s="21"/>
      <c r="F1" s="21"/>
      <c r="G1" s="21"/>
      <c r="H1" s="21"/>
      <c r="I1" s="21"/>
    </row>
    <row r="2" spans="1:9" ht="24.95" customHeight="1" x14ac:dyDescent="0.15">
      <c r="A2" s="18" t="s">
        <v>624</v>
      </c>
      <c r="B2" s="18"/>
      <c r="C2" s="18"/>
      <c r="D2" s="18"/>
      <c r="E2" s="18"/>
      <c r="F2" s="18"/>
      <c r="G2" s="18"/>
      <c r="H2" s="18"/>
      <c r="I2" s="18"/>
    </row>
    <row r="3" spans="1:9" ht="20.100000000000001" customHeight="1" x14ac:dyDescent="0.15"/>
    <row r="4" spans="1:9" ht="20.100000000000001" customHeight="1" x14ac:dyDescent="0.15">
      <c r="A4" s="27" t="s">
        <v>625</v>
      </c>
      <c r="B4" s="27"/>
      <c r="C4" s="27"/>
      <c r="D4" s="27" t="s">
        <v>626</v>
      </c>
      <c r="E4" s="27"/>
      <c r="F4" s="27"/>
      <c r="G4" s="27"/>
      <c r="H4" s="27"/>
      <c r="I4" s="27"/>
    </row>
    <row r="5" spans="1:9" ht="20.100000000000001" customHeight="1" x14ac:dyDescent="0.15">
      <c r="A5" s="20" t="s">
        <v>627</v>
      </c>
      <c r="B5" s="20" t="s">
        <v>628</v>
      </c>
      <c r="C5" s="20" t="s">
        <v>629</v>
      </c>
      <c r="D5" s="20" t="s">
        <v>630</v>
      </c>
      <c r="E5" s="20" t="s">
        <v>631</v>
      </c>
      <c r="F5" s="20" t="s">
        <v>632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6" t="s">
        <v>633</v>
      </c>
      <c r="G6" s="6" t="s">
        <v>634</v>
      </c>
      <c r="H6" s="6" t="s">
        <v>635</v>
      </c>
      <c r="I6" s="6" t="s">
        <v>636</v>
      </c>
    </row>
    <row r="7" spans="1:9" ht="20.100000000000001" customHeight="1" x14ac:dyDescent="0.15">
      <c r="A7" s="20" t="s">
        <v>637</v>
      </c>
      <c r="B7" s="20"/>
      <c r="C7" s="20"/>
      <c r="D7" s="20"/>
      <c r="E7" s="20"/>
      <c r="F7" s="20"/>
      <c r="G7" s="20"/>
      <c r="H7" s="20"/>
      <c r="I7" s="20"/>
    </row>
    <row r="8" spans="1:9" ht="20.100000000000001" customHeight="1" x14ac:dyDescent="0.15"/>
    <row r="9" spans="1:9" ht="20.100000000000001" customHeight="1" x14ac:dyDescent="0.15">
      <c r="A9" s="27" t="s">
        <v>625</v>
      </c>
      <c r="B9" s="27"/>
      <c r="C9" s="27"/>
      <c r="D9" s="27" t="s">
        <v>638</v>
      </c>
      <c r="E9" s="27"/>
      <c r="F9" s="27"/>
      <c r="G9" s="27"/>
      <c r="H9" s="27"/>
      <c r="I9" s="27"/>
    </row>
    <row r="10" spans="1:9" ht="20.100000000000001" customHeight="1" x14ac:dyDescent="0.15">
      <c r="A10" s="20" t="s">
        <v>627</v>
      </c>
      <c r="B10" s="20" t="s">
        <v>628</v>
      </c>
      <c r="C10" s="20" t="s">
        <v>629</v>
      </c>
      <c r="D10" s="20" t="s">
        <v>630</v>
      </c>
      <c r="E10" s="20" t="s">
        <v>631</v>
      </c>
      <c r="F10" s="20" t="s">
        <v>632</v>
      </c>
      <c r="G10" s="20"/>
      <c r="H10" s="20"/>
      <c r="I10" s="20"/>
    </row>
    <row r="11" spans="1:9" ht="20.100000000000001" customHeight="1" x14ac:dyDescent="0.15">
      <c r="A11" s="20"/>
      <c r="B11" s="20"/>
      <c r="C11" s="20"/>
      <c r="D11" s="20"/>
      <c r="E11" s="20"/>
      <c r="F11" s="6" t="s">
        <v>633</v>
      </c>
      <c r="G11" s="6" t="s">
        <v>634</v>
      </c>
      <c r="H11" s="6" t="s">
        <v>635</v>
      </c>
      <c r="I11" s="6" t="s">
        <v>636</v>
      </c>
    </row>
    <row r="12" spans="1:9" ht="20.100000000000001" customHeight="1" x14ac:dyDescent="0.15">
      <c r="A12" s="20" t="s">
        <v>637</v>
      </c>
      <c r="B12" s="20"/>
      <c r="C12" s="20"/>
      <c r="D12" s="20"/>
      <c r="E12" s="20"/>
      <c r="F12" s="20"/>
      <c r="G12" s="20"/>
      <c r="H12" s="20"/>
      <c r="I12" s="20"/>
    </row>
    <row r="13" spans="1:9" ht="20.100000000000001" customHeight="1" x14ac:dyDescent="0.15"/>
    <row r="14" spans="1:9" ht="20.100000000000001" customHeight="1" x14ac:dyDescent="0.15">
      <c r="A14" s="27" t="s">
        <v>625</v>
      </c>
      <c r="B14" s="27"/>
      <c r="C14" s="27"/>
      <c r="D14" s="27" t="s">
        <v>639</v>
      </c>
      <c r="E14" s="27"/>
      <c r="F14" s="27"/>
      <c r="G14" s="27"/>
      <c r="H14" s="27"/>
      <c r="I14" s="27"/>
    </row>
    <row r="15" spans="1:9" ht="20.100000000000001" customHeight="1" x14ac:dyDescent="0.15">
      <c r="A15" s="20" t="s">
        <v>627</v>
      </c>
      <c r="B15" s="20" t="s">
        <v>628</v>
      </c>
      <c r="C15" s="20" t="s">
        <v>629</v>
      </c>
      <c r="D15" s="20" t="s">
        <v>630</v>
      </c>
      <c r="E15" s="20" t="s">
        <v>631</v>
      </c>
      <c r="F15" s="20" t="s">
        <v>632</v>
      </c>
      <c r="G15" s="20"/>
      <c r="H15" s="20"/>
      <c r="I15" s="20"/>
    </row>
    <row r="16" spans="1:9" ht="20.100000000000001" customHeight="1" x14ac:dyDescent="0.15">
      <c r="A16" s="20"/>
      <c r="B16" s="20"/>
      <c r="C16" s="20"/>
      <c r="D16" s="20"/>
      <c r="E16" s="20"/>
      <c r="F16" s="6" t="s">
        <v>633</v>
      </c>
      <c r="G16" s="6" t="s">
        <v>634</v>
      </c>
      <c r="H16" s="6" t="s">
        <v>635</v>
      </c>
      <c r="I16" s="6" t="s">
        <v>636</v>
      </c>
    </row>
    <row r="17" spans="1:9" ht="15" customHeight="1" x14ac:dyDescent="0.15">
      <c r="A17" s="6" t="s">
        <v>640</v>
      </c>
      <c r="B17" s="6" t="s">
        <v>252</v>
      </c>
      <c r="C17" s="7" t="s">
        <v>641</v>
      </c>
      <c r="D17" s="7" t="s">
        <v>642</v>
      </c>
      <c r="E17" s="6" t="s">
        <v>17</v>
      </c>
      <c r="F17" s="9">
        <v>5500000</v>
      </c>
      <c r="G17" s="9">
        <v>3457353.86</v>
      </c>
      <c r="H17" s="9">
        <v>-2042646.14</v>
      </c>
      <c r="I17" s="7" t="s">
        <v>643</v>
      </c>
    </row>
    <row r="18" spans="1:9" ht="15" customHeight="1" x14ac:dyDescent="0.15">
      <c r="A18" s="6" t="s">
        <v>644</v>
      </c>
      <c r="B18" s="6" t="s">
        <v>252</v>
      </c>
      <c r="C18" s="7" t="s">
        <v>641</v>
      </c>
      <c r="D18" s="7" t="s">
        <v>645</v>
      </c>
      <c r="E18" s="6" t="s">
        <v>17</v>
      </c>
      <c r="F18" s="9">
        <v>950000</v>
      </c>
      <c r="G18" s="9">
        <v>950041.55</v>
      </c>
      <c r="H18" s="9">
        <v>41.55</v>
      </c>
      <c r="I18" s="7" t="s">
        <v>643</v>
      </c>
    </row>
    <row r="19" spans="1:9" ht="15" customHeight="1" x14ac:dyDescent="0.15">
      <c r="A19" s="6" t="s">
        <v>644</v>
      </c>
      <c r="B19" s="6" t="s">
        <v>252</v>
      </c>
      <c r="C19" s="7" t="s">
        <v>641</v>
      </c>
      <c r="D19" s="7" t="s">
        <v>645</v>
      </c>
      <c r="E19" s="6" t="s">
        <v>17</v>
      </c>
      <c r="F19" s="9">
        <v>1350000</v>
      </c>
      <c r="G19" s="9">
        <v>950000</v>
      </c>
      <c r="H19" s="9">
        <v>-400000</v>
      </c>
      <c r="I19" s="7" t="s">
        <v>643</v>
      </c>
    </row>
    <row r="20" spans="1:9" ht="30" customHeight="1" x14ac:dyDescent="0.15">
      <c r="A20" s="6" t="s">
        <v>141</v>
      </c>
      <c r="B20" s="6" t="s">
        <v>252</v>
      </c>
      <c r="C20" s="7" t="s">
        <v>641</v>
      </c>
      <c r="D20" s="7" t="s">
        <v>646</v>
      </c>
      <c r="E20" s="6" t="s">
        <v>17</v>
      </c>
      <c r="F20" s="9">
        <v>1661000</v>
      </c>
      <c r="G20" s="9">
        <v>1013292.44</v>
      </c>
      <c r="H20" s="9">
        <v>-647707.56000000006</v>
      </c>
      <c r="I20" s="7" t="s">
        <v>643</v>
      </c>
    </row>
    <row r="21" spans="1:9" ht="15" customHeight="1" x14ac:dyDescent="0.15">
      <c r="A21" s="6" t="s">
        <v>647</v>
      </c>
      <c r="B21" s="6" t="s">
        <v>252</v>
      </c>
      <c r="C21" s="7" t="s">
        <v>641</v>
      </c>
      <c r="D21" s="7" t="s">
        <v>648</v>
      </c>
      <c r="E21" s="6" t="s">
        <v>17</v>
      </c>
      <c r="F21" s="9">
        <v>35000</v>
      </c>
      <c r="G21" s="9">
        <v>21060.6</v>
      </c>
      <c r="H21" s="9">
        <v>-13939.4</v>
      </c>
      <c r="I21" s="7" t="s">
        <v>643</v>
      </c>
    </row>
    <row r="22" spans="1:9" ht="15" customHeight="1" x14ac:dyDescent="0.15">
      <c r="A22" s="6" t="s">
        <v>649</v>
      </c>
      <c r="B22" s="6" t="s">
        <v>252</v>
      </c>
      <c r="C22" s="7" t="s">
        <v>641</v>
      </c>
      <c r="D22" s="7" t="s">
        <v>650</v>
      </c>
      <c r="E22" s="6" t="s">
        <v>17</v>
      </c>
      <c r="F22" s="9">
        <v>700000</v>
      </c>
      <c r="G22" s="9">
        <v>419385.22</v>
      </c>
      <c r="H22" s="9">
        <v>-280614.78000000003</v>
      </c>
      <c r="I22" s="7" t="s">
        <v>643</v>
      </c>
    </row>
    <row r="23" spans="1:9" ht="15" customHeight="1" x14ac:dyDescent="0.15">
      <c r="A23" s="6" t="s">
        <v>217</v>
      </c>
      <c r="B23" s="6" t="s">
        <v>252</v>
      </c>
      <c r="C23" s="7" t="s">
        <v>641</v>
      </c>
      <c r="D23" s="7" t="s">
        <v>651</v>
      </c>
      <c r="E23" s="6" t="s">
        <v>17</v>
      </c>
      <c r="F23" s="9">
        <v>130000</v>
      </c>
      <c r="G23" s="9">
        <v>47191.1</v>
      </c>
      <c r="H23" s="9">
        <v>-82808.899999999994</v>
      </c>
      <c r="I23" s="7" t="s">
        <v>643</v>
      </c>
    </row>
    <row r="24" spans="1:9" ht="15" customHeight="1" x14ac:dyDescent="0.15">
      <c r="A24" s="6" t="s">
        <v>217</v>
      </c>
      <c r="B24" s="6" t="s">
        <v>252</v>
      </c>
      <c r="C24" s="7" t="s">
        <v>641</v>
      </c>
      <c r="D24" s="7" t="s">
        <v>652</v>
      </c>
      <c r="E24" s="6" t="s">
        <v>17</v>
      </c>
      <c r="F24" s="9">
        <v>291628.21000000002</v>
      </c>
      <c r="G24" s="9">
        <v>291628.21000000002</v>
      </c>
      <c r="H24" s="9">
        <v>0</v>
      </c>
      <c r="I24" s="7" t="s">
        <v>643</v>
      </c>
    </row>
    <row r="25" spans="1:9" ht="15" customHeight="1" x14ac:dyDescent="0.15">
      <c r="A25" s="6" t="s">
        <v>217</v>
      </c>
      <c r="B25" s="6" t="s">
        <v>252</v>
      </c>
      <c r="C25" s="7" t="s">
        <v>641</v>
      </c>
      <c r="D25" s="7" t="s">
        <v>652</v>
      </c>
      <c r="E25" s="6" t="s">
        <v>17</v>
      </c>
      <c r="F25" s="9">
        <v>320000</v>
      </c>
      <c r="G25" s="9">
        <v>291628.21000000002</v>
      </c>
      <c r="H25" s="9">
        <v>-28371.79</v>
      </c>
      <c r="I25" s="7" t="s">
        <v>643</v>
      </c>
    </row>
    <row r="26" spans="1:9" ht="30" customHeight="1" x14ac:dyDescent="0.15">
      <c r="A26" s="6" t="s">
        <v>653</v>
      </c>
      <c r="B26" s="6" t="s">
        <v>252</v>
      </c>
      <c r="C26" s="7" t="s">
        <v>641</v>
      </c>
      <c r="D26" s="7" t="s">
        <v>654</v>
      </c>
      <c r="E26" s="6" t="s">
        <v>17</v>
      </c>
      <c r="F26" s="9">
        <v>1280000</v>
      </c>
      <c r="G26" s="9">
        <v>911664.94</v>
      </c>
      <c r="H26" s="9">
        <v>-368335.06</v>
      </c>
      <c r="I26" s="7" t="s">
        <v>643</v>
      </c>
    </row>
    <row r="27" spans="1:9" ht="15" customHeight="1" x14ac:dyDescent="0.15">
      <c r="A27" s="6" t="s">
        <v>655</v>
      </c>
      <c r="B27" s="6" t="s">
        <v>374</v>
      </c>
      <c r="C27" s="7" t="s">
        <v>641</v>
      </c>
      <c r="D27" s="7" t="s">
        <v>656</v>
      </c>
      <c r="E27" s="6" t="s">
        <v>17</v>
      </c>
      <c r="F27" s="9">
        <v>400000</v>
      </c>
      <c r="G27" s="9">
        <v>180602.3</v>
      </c>
      <c r="H27" s="9">
        <v>-219397.7</v>
      </c>
      <c r="I27" s="7" t="s">
        <v>643</v>
      </c>
    </row>
    <row r="28" spans="1:9" ht="15" customHeight="1" x14ac:dyDescent="0.15">
      <c r="A28" s="6" t="s">
        <v>655</v>
      </c>
      <c r="B28" s="6" t="s">
        <v>355</v>
      </c>
      <c r="C28" s="7" t="s">
        <v>641</v>
      </c>
      <c r="D28" s="7" t="s">
        <v>657</v>
      </c>
      <c r="E28" s="6" t="s">
        <v>17</v>
      </c>
      <c r="F28" s="9">
        <v>13935255.6</v>
      </c>
      <c r="G28" s="9">
        <v>1804732.08</v>
      </c>
      <c r="H28" s="9">
        <v>-12130523.52</v>
      </c>
      <c r="I28" s="7" t="s">
        <v>643</v>
      </c>
    </row>
    <row r="29" spans="1:9" ht="15" customHeight="1" x14ac:dyDescent="0.15">
      <c r="A29" s="6" t="s">
        <v>658</v>
      </c>
      <c r="B29" s="6" t="s">
        <v>252</v>
      </c>
      <c r="C29" s="7" t="s">
        <v>641</v>
      </c>
      <c r="D29" s="7" t="s">
        <v>659</v>
      </c>
      <c r="E29" s="6" t="s">
        <v>17</v>
      </c>
      <c r="F29" s="9">
        <v>30000</v>
      </c>
      <c r="G29" s="9">
        <v>24837.57</v>
      </c>
      <c r="H29" s="9">
        <v>-5162.43</v>
      </c>
      <c r="I29" s="7" t="s">
        <v>643</v>
      </c>
    </row>
    <row r="30" spans="1:9" ht="30" customHeight="1" x14ac:dyDescent="0.15">
      <c r="A30" s="6" t="s">
        <v>660</v>
      </c>
      <c r="B30" s="6" t="s">
        <v>252</v>
      </c>
      <c r="C30" s="7" t="s">
        <v>641</v>
      </c>
      <c r="D30" s="7" t="s">
        <v>661</v>
      </c>
      <c r="E30" s="6" t="s">
        <v>17</v>
      </c>
      <c r="F30" s="9">
        <v>25000</v>
      </c>
      <c r="G30" s="9">
        <v>10000</v>
      </c>
      <c r="H30" s="9">
        <v>-15000</v>
      </c>
      <c r="I30" s="7" t="s">
        <v>643</v>
      </c>
    </row>
    <row r="31" spans="1:9" ht="30" customHeight="1" x14ac:dyDescent="0.15">
      <c r="A31" s="6" t="s">
        <v>662</v>
      </c>
      <c r="B31" s="6" t="s">
        <v>252</v>
      </c>
      <c r="C31" s="7" t="s">
        <v>641</v>
      </c>
      <c r="D31" s="7" t="s">
        <v>663</v>
      </c>
      <c r="E31" s="6" t="s">
        <v>17</v>
      </c>
      <c r="F31" s="9">
        <v>50000</v>
      </c>
      <c r="G31" s="9">
        <v>2312.46</v>
      </c>
      <c r="H31" s="9">
        <v>-47687.54</v>
      </c>
      <c r="I31" s="7" t="s">
        <v>643</v>
      </c>
    </row>
    <row r="32" spans="1:9" ht="15" customHeight="1" x14ac:dyDescent="0.15">
      <c r="A32" s="6" t="s">
        <v>664</v>
      </c>
      <c r="B32" s="6" t="s">
        <v>353</v>
      </c>
      <c r="C32" s="7" t="s">
        <v>641</v>
      </c>
      <c r="D32" s="7" t="s">
        <v>665</v>
      </c>
      <c r="E32" s="6" t="s">
        <v>17</v>
      </c>
      <c r="F32" s="9">
        <v>20000</v>
      </c>
      <c r="G32" s="9">
        <v>850</v>
      </c>
      <c r="H32" s="9">
        <v>-19150</v>
      </c>
      <c r="I32" s="7" t="s">
        <v>643</v>
      </c>
    </row>
    <row r="33" spans="1:9" ht="30" customHeight="1" x14ac:dyDescent="0.15">
      <c r="A33" s="6" t="s">
        <v>666</v>
      </c>
      <c r="B33" s="6" t="s">
        <v>354</v>
      </c>
      <c r="C33" s="7" t="s">
        <v>641</v>
      </c>
      <c r="D33" s="7" t="s">
        <v>667</v>
      </c>
      <c r="E33" s="6" t="s">
        <v>17</v>
      </c>
      <c r="F33" s="9">
        <v>0</v>
      </c>
      <c r="G33" s="9">
        <v>0</v>
      </c>
      <c r="H33" s="9">
        <v>0</v>
      </c>
      <c r="I33" s="7" t="s">
        <v>643</v>
      </c>
    </row>
    <row r="34" spans="1:9" ht="30" customHeight="1" x14ac:dyDescent="0.15">
      <c r="A34" s="6" t="s">
        <v>666</v>
      </c>
      <c r="B34" s="6" t="s">
        <v>354</v>
      </c>
      <c r="C34" s="7" t="s">
        <v>641</v>
      </c>
      <c r="D34" s="7" t="s">
        <v>667</v>
      </c>
      <c r="E34" s="6" t="s">
        <v>17</v>
      </c>
      <c r="F34" s="9">
        <v>5000</v>
      </c>
      <c r="G34" s="9">
        <v>0</v>
      </c>
      <c r="H34" s="9">
        <v>-5000</v>
      </c>
      <c r="I34" s="7" t="s">
        <v>643</v>
      </c>
    </row>
    <row r="35" spans="1:9" ht="15" customHeight="1" x14ac:dyDescent="0.15">
      <c r="A35" s="6" t="s">
        <v>668</v>
      </c>
      <c r="B35" s="6" t="s">
        <v>356</v>
      </c>
      <c r="C35" s="7" t="s">
        <v>641</v>
      </c>
      <c r="D35" s="7" t="s">
        <v>669</v>
      </c>
      <c r="E35" s="6" t="s">
        <v>17</v>
      </c>
      <c r="F35" s="9">
        <v>32400</v>
      </c>
      <c r="G35" s="9">
        <v>28468.18</v>
      </c>
      <c r="H35" s="9">
        <v>-3931.82</v>
      </c>
      <c r="I35" s="7" t="s">
        <v>643</v>
      </c>
    </row>
    <row r="36" spans="1:9" ht="15" customHeight="1" x14ac:dyDescent="0.15">
      <c r="A36" s="6" t="s">
        <v>670</v>
      </c>
      <c r="B36" s="6" t="s">
        <v>252</v>
      </c>
      <c r="C36" s="7" t="s">
        <v>641</v>
      </c>
      <c r="D36" s="7" t="s">
        <v>671</v>
      </c>
      <c r="E36" s="6" t="s">
        <v>17</v>
      </c>
      <c r="F36" s="9">
        <v>250000</v>
      </c>
      <c r="G36" s="9">
        <v>163300</v>
      </c>
      <c r="H36" s="9">
        <v>-86700</v>
      </c>
      <c r="I36" s="7" t="s">
        <v>643</v>
      </c>
    </row>
    <row r="37" spans="1:9" ht="30" customHeight="1" x14ac:dyDescent="0.15">
      <c r="A37" s="6" t="s">
        <v>672</v>
      </c>
      <c r="B37" s="6" t="s">
        <v>252</v>
      </c>
      <c r="C37" s="7" t="s">
        <v>641</v>
      </c>
      <c r="D37" s="7" t="s">
        <v>673</v>
      </c>
      <c r="E37" s="6" t="s">
        <v>17</v>
      </c>
      <c r="F37" s="9">
        <v>700000</v>
      </c>
      <c r="G37" s="9">
        <v>87571.62</v>
      </c>
      <c r="H37" s="9">
        <v>-612428.38</v>
      </c>
      <c r="I37" s="7" t="s">
        <v>643</v>
      </c>
    </row>
    <row r="38" spans="1:9" ht="30" customHeight="1" x14ac:dyDescent="0.15">
      <c r="A38" s="6" t="s">
        <v>672</v>
      </c>
      <c r="B38" s="6" t="s">
        <v>252</v>
      </c>
      <c r="C38" s="7" t="s">
        <v>641</v>
      </c>
      <c r="D38" s="7" t="s">
        <v>673</v>
      </c>
      <c r="E38" s="6" t="s">
        <v>674</v>
      </c>
      <c r="F38" s="9">
        <v>0</v>
      </c>
      <c r="G38" s="9">
        <v>349654.82</v>
      </c>
      <c r="H38" s="9">
        <v>349654.82</v>
      </c>
      <c r="I38" s="7" t="s">
        <v>643</v>
      </c>
    </row>
    <row r="39" spans="1:9" ht="30" customHeight="1" x14ac:dyDescent="0.15">
      <c r="A39" s="6" t="s">
        <v>675</v>
      </c>
      <c r="B39" s="6" t="s">
        <v>252</v>
      </c>
      <c r="C39" s="7" t="s">
        <v>641</v>
      </c>
      <c r="D39" s="7" t="s">
        <v>676</v>
      </c>
      <c r="E39" s="6" t="s">
        <v>17</v>
      </c>
      <c r="F39" s="9">
        <v>450000</v>
      </c>
      <c r="G39" s="9">
        <v>194464.52</v>
      </c>
      <c r="H39" s="9">
        <v>-255535.48</v>
      </c>
      <c r="I39" s="7" t="s">
        <v>643</v>
      </c>
    </row>
    <row r="40" spans="1:9" ht="30" customHeight="1" x14ac:dyDescent="0.15">
      <c r="A40" s="6" t="s">
        <v>677</v>
      </c>
      <c r="B40" s="6" t="s">
        <v>252</v>
      </c>
      <c r="C40" s="7" t="s">
        <v>641</v>
      </c>
      <c r="D40" s="7" t="s">
        <v>678</v>
      </c>
      <c r="E40" s="6" t="s">
        <v>17</v>
      </c>
      <c r="F40" s="9">
        <v>70000</v>
      </c>
      <c r="G40" s="9">
        <v>14960</v>
      </c>
      <c r="H40" s="9">
        <v>-55040</v>
      </c>
      <c r="I40" s="7" t="s">
        <v>643</v>
      </c>
    </row>
    <row r="41" spans="1:9" ht="15" customHeight="1" x14ac:dyDescent="0.15">
      <c r="A41" s="6" t="s">
        <v>679</v>
      </c>
      <c r="B41" s="6" t="s">
        <v>354</v>
      </c>
      <c r="C41" s="7" t="s">
        <v>641</v>
      </c>
      <c r="D41" s="7" t="s">
        <v>680</v>
      </c>
      <c r="E41" s="6" t="s">
        <v>17</v>
      </c>
      <c r="F41" s="9">
        <v>596200</v>
      </c>
      <c r="G41" s="9">
        <v>181198.96</v>
      </c>
      <c r="H41" s="9">
        <v>-415001.04</v>
      </c>
      <c r="I41" s="7" t="s">
        <v>643</v>
      </c>
    </row>
    <row r="42" spans="1:9" ht="15" customHeight="1" x14ac:dyDescent="0.15">
      <c r="A42" s="6" t="s">
        <v>679</v>
      </c>
      <c r="B42" s="6" t="s">
        <v>354</v>
      </c>
      <c r="C42" s="7" t="s">
        <v>641</v>
      </c>
      <c r="D42" s="7" t="s">
        <v>680</v>
      </c>
      <c r="E42" s="6" t="s">
        <v>674</v>
      </c>
      <c r="F42" s="9">
        <v>1500000</v>
      </c>
      <c r="G42" s="9">
        <v>1150345.18</v>
      </c>
      <c r="H42" s="9">
        <v>-349654.82</v>
      </c>
      <c r="I42" s="7" t="s">
        <v>643</v>
      </c>
    </row>
    <row r="43" spans="1:9" ht="30" customHeight="1" x14ac:dyDescent="0.15">
      <c r="A43" s="6" t="s">
        <v>681</v>
      </c>
      <c r="B43" s="6" t="s">
        <v>252</v>
      </c>
      <c r="C43" s="7" t="s">
        <v>641</v>
      </c>
      <c r="D43" s="7" t="s">
        <v>682</v>
      </c>
      <c r="E43" s="6" t="s">
        <v>17</v>
      </c>
      <c r="F43" s="9">
        <v>900000</v>
      </c>
      <c r="G43" s="9">
        <v>324965.7</v>
      </c>
      <c r="H43" s="9">
        <v>-575034.30000000005</v>
      </c>
      <c r="I43" s="7" t="s">
        <v>643</v>
      </c>
    </row>
    <row r="44" spans="1:9" ht="30" customHeight="1" x14ac:dyDescent="0.15">
      <c r="A44" s="6" t="s">
        <v>683</v>
      </c>
      <c r="B44" s="6" t="s">
        <v>252</v>
      </c>
      <c r="C44" s="7" t="s">
        <v>641</v>
      </c>
      <c r="D44" s="7" t="s">
        <v>684</v>
      </c>
      <c r="E44" s="6" t="s">
        <v>17</v>
      </c>
      <c r="F44" s="9">
        <v>300000</v>
      </c>
      <c r="G44" s="9">
        <v>217413</v>
      </c>
      <c r="H44" s="9">
        <v>-82587</v>
      </c>
      <c r="I44" s="7" t="s">
        <v>643</v>
      </c>
    </row>
    <row r="45" spans="1:9" ht="20.100000000000001" customHeight="1" x14ac:dyDescent="0.15"/>
    <row r="46" spans="1:9" ht="20.100000000000001" customHeight="1" x14ac:dyDescent="0.15">
      <c r="A46" s="27" t="s">
        <v>625</v>
      </c>
      <c r="B46" s="27"/>
      <c r="C46" s="27"/>
      <c r="D46" s="27" t="s">
        <v>685</v>
      </c>
      <c r="E46" s="27"/>
      <c r="F46" s="27"/>
      <c r="G46" s="27"/>
      <c r="H46" s="27"/>
      <c r="I46" s="27"/>
    </row>
    <row r="47" spans="1:9" ht="20.100000000000001" customHeight="1" x14ac:dyDescent="0.15">
      <c r="A47" s="20" t="s">
        <v>627</v>
      </c>
      <c r="B47" s="20" t="s">
        <v>628</v>
      </c>
      <c r="C47" s="20" t="s">
        <v>629</v>
      </c>
      <c r="D47" s="20" t="s">
        <v>630</v>
      </c>
      <c r="E47" s="20" t="s">
        <v>631</v>
      </c>
      <c r="F47" s="20" t="s">
        <v>632</v>
      </c>
      <c r="G47" s="20"/>
      <c r="H47" s="20"/>
      <c r="I47" s="20"/>
    </row>
    <row r="48" spans="1:9" ht="20.100000000000001" customHeight="1" x14ac:dyDescent="0.15">
      <c r="A48" s="20"/>
      <c r="B48" s="20"/>
      <c r="C48" s="20"/>
      <c r="D48" s="20"/>
      <c r="E48" s="20"/>
      <c r="F48" s="6" t="s">
        <v>633</v>
      </c>
      <c r="G48" s="6" t="s">
        <v>634</v>
      </c>
      <c r="H48" s="6" t="s">
        <v>635</v>
      </c>
      <c r="I48" s="6" t="s">
        <v>636</v>
      </c>
    </row>
    <row r="49" spans="1:9" ht="20.100000000000001" customHeight="1" x14ac:dyDescent="0.15">
      <c r="A49" s="20" t="s">
        <v>637</v>
      </c>
      <c r="B49" s="20"/>
      <c r="C49" s="20"/>
      <c r="D49" s="20"/>
      <c r="E49" s="20"/>
      <c r="F49" s="20"/>
      <c r="G49" s="20"/>
      <c r="H49" s="20"/>
      <c r="I49" s="20"/>
    </row>
    <row r="50" spans="1:9" ht="20.100000000000001" customHeight="1" x14ac:dyDescent="0.15"/>
    <row r="51" spans="1:9" ht="20.100000000000001" customHeight="1" x14ac:dyDescent="0.15">
      <c r="A51" s="27" t="s">
        <v>625</v>
      </c>
      <c r="B51" s="27"/>
      <c r="C51" s="27"/>
      <c r="D51" s="27" t="s">
        <v>686</v>
      </c>
      <c r="E51" s="27"/>
      <c r="F51" s="27"/>
      <c r="G51" s="27"/>
      <c r="H51" s="27"/>
      <c r="I51" s="27"/>
    </row>
    <row r="52" spans="1:9" ht="20.100000000000001" customHeight="1" x14ac:dyDescent="0.15">
      <c r="A52" s="20" t="s">
        <v>627</v>
      </c>
      <c r="B52" s="20" t="s">
        <v>628</v>
      </c>
      <c r="C52" s="20" t="s">
        <v>629</v>
      </c>
      <c r="D52" s="20" t="s">
        <v>630</v>
      </c>
      <c r="E52" s="20" t="s">
        <v>631</v>
      </c>
      <c r="F52" s="20" t="s">
        <v>632</v>
      </c>
      <c r="G52" s="20"/>
      <c r="H52" s="20"/>
      <c r="I52" s="20"/>
    </row>
    <row r="53" spans="1:9" ht="20.100000000000001" customHeight="1" x14ac:dyDescent="0.15">
      <c r="A53" s="20"/>
      <c r="B53" s="20"/>
      <c r="C53" s="20"/>
      <c r="D53" s="20"/>
      <c r="E53" s="20"/>
      <c r="F53" s="6" t="s">
        <v>633</v>
      </c>
      <c r="G53" s="6" t="s">
        <v>634</v>
      </c>
      <c r="H53" s="6" t="s">
        <v>635</v>
      </c>
      <c r="I53" s="6" t="s">
        <v>636</v>
      </c>
    </row>
    <row r="54" spans="1:9" ht="20.100000000000001" customHeight="1" x14ac:dyDescent="0.15">
      <c r="A54" s="20" t="s">
        <v>637</v>
      </c>
      <c r="B54" s="20"/>
      <c r="C54" s="20"/>
      <c r="D54" s="20"/>
      <c r="E54" s="20"/>
      <c r="F54" s="20"/>
      <c r="G54" s="20"/>
      <c r="H54" s="20"/>
      <c r="I54" s="20"/>
    </row>
    <row r="55" spans="1:9" ht="20.100000000000001" customHeight="1" x14ac:dyDescent="0.15"/>
    <row r="56" spans="1:9" ht="20.100000000000001" customHeight="1" x14ac:dyDescent="0.15"/>
    <row r="57" spans="1:9" ht="30" customHeight="1" x14ac:dyDescent="0.15">
      <c r="A57" s="28" t="s">
        <v>687</v>
      </c>
      <c r="B57" s="28"/>
      <c r="C57" s="2"/>
      <c r="D57" s="8"/>
    </row>
    <row r="58" spans="1:9" ht="9.9499999999999993" customHeight="1" x14ac:dyDescent="0.15">
      <c r="C58" s="5" t="s">
        <v>11</v>
      </c>
      <c r="D58" s="5" t="s">
        <v>12</v>
      </c>
    </row>
    <row r="59" spans="1:9" ht="30" customHeight="1" x14ac:dyDescent="0.15">
      <c r="A59" s="28" t="s">
        <v>688</v>
      </c>
      <c r="B59" s="28"/>
      <c r="C59" s="2"/>
      <c r="D59" s="8"/>
    </row>
    <row r="60" spans="1:9" ht="9.9499999999999993" customHeight="1" x14ac:dyDescent="0.15">
      <c r="C60" s="5" t="s">
        <v>11</v>
      </c>
      <c r="D60" s="5" t="s">
        <v>12</v>
      </c>
    </row>
    <row r="61" spans="1:9" ht="30" customHeight="1" x14ac:dyDescent="0.15">
      <c r="A61" s="28" t="s">
        <v>689</v>
      </c>
      <c r="B61" s="28"/>
      <c r="C61" s="2"/>
      <c r="D61" s="8"/>
    </row>
    <row r="62" spans="1:9" ht="9.9499999999999993" customHeight="1" x14ac:dyDescent="0.15">
      <c r="C62" s="5" t="s">
        <v>11</v>
      </c>
      <c r="D62" s="5" t="s">
        <v>12</v>
      </c>
    </row>
    <row r="63" spans="1:9" ht="30" customHeight="1" x14ac:dyDescent="0.15">
      <c r="A63" s="28" t="s">
        <v>690</v>
      </c>
      <c r="B63" s="28"/>
      <c r="C63" s="8"/>
      <c r="D63" s="2"/>
      <c r="E63" s="29"/>
      <c r="F63" s="29"/>
      <c r="G63" s="29"/>
      <c r="H63" s="29"/>
    </row>
    <row r="64" spans="1:9" ht="9.9499999999999993" customHeight="1" x14ac:dyDescent="0.15">
      <c r="C64" s="5" t="s">
        <v>691</v>
      </c>
      <c r="D64" s="5" t="s">
        <v>11</v>
      </c>
      <c r="E64" s="30" t="s">
        <v>12</v>
      </c>
      <c r="F64" s="30"/>
      <c r="G64" s="30" t="s">
        <v>692</v>
      </c>
      <c r="H64" s="30"/>
    </row>
    <row r="65" spans="1:3" ht="30" customHeight="1" x14ac:dyDescent="0.15">
      <c r="A65" s="28" t="s">
        <v>693</v>
      </c>
      <c r="B65" s="28"/>
      <c r="C65" s="28"/>
    </row>
    <row r="66" spans="1:3" ht="15" customHeight="1" x14ac:dyDescent="0.15"/>
    <row r="67" spans="1:3" ht="20.100000000000001" customHeight="1" x14ac:dyDescent="0.15">
      <c r="B67" s="13" t="s">
        <v>2</v>
      </c>
      <c r="C67" s="13"/>
    </row>
    <row r="68" spans="1:3" ht="15" customHeight="1" x14ac:dyDescent="0.15">
      <c r="B68" s="14" t="s">
        <v>4</v>
      </c>
      <c r="C68" s="14"/>
    </row>
    <row r="69" spans="1:3" ht="15" customHeight="1" x14ac:dyDescent="0.15">
      <c r="B69" s="14" t="s">
        <v>6</v>
      </c>
      <c r="C69" s="14"/>
    </row>
    <row r="70" spans="1:3" ht="20.100000000000001" customHeight="1" x14ac:dyDescent="0.15">
      <c r="B70" s="14" t="s">
        <v>8</v>
      </c>
      <c r="C70" s="14"/>
    </row>
    <row r="71" spans="1:3" ht="30" customHeight="1" x14ac:dyDescent="0.15">
      <c r="B71" s="14" t="s">
        <v>10</v>
      </c>
      <c r="C71" s="14"/>
    </row>
    <row r="72" spans="1:3" ht="20.100000000000001" customHeight="1" x14ac:dyDescent="0.15">
      <c r="B72" s="14" t="s">
        <v>13</v>
      </c>
      <c r="C72" s="14"/>
    </row>
    <row r="73" spans="1:3" ht="15" customHeight="1" x14ac:dyDescent="0.15">
      <c r="B73" s="17" t="s">
        <v>15</v>
      </c>
      <c r="C73" s="17"/>
    </row>
  </sheetData>
  <sheetProtection password="C293" sheet="1" objects="1" scenarios="1"/>
  <mergeCells count="62">
    <mergeCell ref="B69:C69"/>
    <mergeCell ref="B70:C70"/>
    <mergeCell ref="B71:C71"/>
    <mergeCell ref="B72:C72"/>
    <mergeCell ref="B73:C73"/>
    <mergeCell ref="E64:F64"/>
    <mergeCell ref="G64:H64"/>
    <mergeCell ref="A65:C65"/>
    <mergeCell ref="B67:C67"/>
    <mergeCell ref="B68:C68"/>
    <mergeCell ref="A54:I54"/>
    <mergeCell ref="A57:B57"/>
    <mergeCell ref="A59:B59"/>
    <mergeCell ref="A61:B61"/>
    <mergeCell ref="A63:B63"/>
    <mergeCell ref="E63:F63"/>
    <mergeCell ref="G63:H63"/>
    <mergeCell ref="A49:I49"/>
    <mergeCell ref="A51:C51"/>
    <mergeCell ref="D51:I51"/>
    <mergeCell ref="A52:A53"/>
    <mergeCell ref="B52:B53"/>
    <mergeCell ref="C52:C53"/>
    <mergeCell ref="D52:D53"/>
    <mergeCell ref="E52:E53"/>
    <mergeCell ref="F52:I52"/>
    <mergeCell ref="A46:C46"/>
    <mergeCell ref="D46:I46"/>
    <mergeCell ref="A47:A48"/>
    <mergeCell ref="B47:B48"/>
    <mergeCell ref="C47:C48"/>
    <mergeCell ref="D47:D48"/>
    <mergeCell ref="E47:E48"/>
    <mergeCell ref="F47:I47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/>
  </sheetViews>
  <sheetFormatPr defaultRowHeight="10.5" x14ac:dyDescent="0.15"/>
  <cols>
    <col min="1" max="1" width="5.7109375" customWidth="1"/>
    <col min="2" max="3" width="28.7109375" customWidth="1"/>
    <col min="4" max="4" width="114.5703125" customWidth="1"/>
    <col min="5" max="5" width="57.28515625" customWidth="1"/>
  </cols>
  <sheetData>
    <row r="1" spans="1:5" ht="15" customHeight="1" x14ac:dyDescent="0.15"/>
    <row r="2" spans="1:5" ht="24.95" customHeight="1" x14ac:dyDescent="0.15">
      <c r="A2" s="18" t="s">
        <v>694</v>
      </c>
      <c r="B2" s="18"/>
      <c r="C2" s="18"/>
      <c r="D2" s="18"/>
      <c r="E2" s="18"/>
    </row>
    <row r="3" spans="1:5" ht="20.100000000000001" customHeight="1" x14ac:dyDescent="0.15"/>
    <row r="4" spans="1:5" ht="30" customHeight="1" x14ac:dyDescent="0.15">
      <c r="A4" s="6" t="s">
        <v>243</v>
      </c>
      <c r="B4" s="6" t="s">
        <v>695</v>
      </c>
      <c r="C4" s="6" t="s">
        <v>696</v>
      </c>
      <c r="D4" s="6" t="s">
        <v>697</v>
      </c>
      <c r="E4" s="6" t="s">
        <v>698</v>
      </c>
    </row>
    <row r="5" spans="1:5" ht="42" x14ac:dyDescent="0.15">
      <c r="A5" s="6" t="s">
        <v>252</v>
      </c>
      <c r="B5" s="6" t="s">
        <v>699</v>
      </c>
      <c r="C5" s="6" t="s">
        <v>700</v>
      </c>
      <c r="D5" s="7" t="s">
        <v>701</v>
      </c>
      <c r="E5" s="7" t="s">
        <v>702</v>
      </c>
    </row>
    <row r="6" spans="1:5" ht="31.5" x14ac:dyDescent="0.15">
      <c r="A6" s="6" t="s">
        <v>351</v>
      </c>
      <c r="B6" s="6" t="s">
        <v>699</v>
      </c>
      <c r="C6" s="6" t="s">
        <v>703</v>
      </c>
      <c r="D6" s="7" t="s">
        <v>702</v>
      </c>
      <c r="E6" s="7" t="s">
        <v>702</v>
      </c>
    </row>
    <row r="7" spans="1:5" ht="42" x14ac:dyDescent="0.15">
      <c r="A7" s="6" t="s">
        <v>352</v>
      </c>
      <c r="B7" s="6" t="s">
        <v>699</v>
      </c>
      <c r="C7" s="6" t="s">
        <v>704</v>
      </c>
      <c r="D7" s="7" t="s">
        <v>705</v>
      </c>
      <c r="E7" s="7" t="s">
        <v>702</v>
      </c>
    </row>
    <row r="8" spans="1:5" ht="63" x14ac:dyDescent="0.15">
      <c r="A8" s="6" t="s">
        <v>353</v>
      </c>
      <c r="B8" s="6" t="s">
        <v>699</v>
      </c>
      <c r="C8" s="6" t="s">
        <v>706</v>
      </c>
      <c r="D8" s="7" t="s">
        <v>707</v>
      </c>
      <c r="E8" s="7" t="s">
        <v>708</v>
      </c>
    </row>
    <row r="9" spans="1:5" ht="42" x14ac:dyDescent="0.15">
      <c r="A9" s="6" t="s">
        <v>354</v>
      </c>
      <c r="B9" s="6" t="s">
        <v>699</v>
      </c>
      <c r="C9" s="6" t="s">
        <v>709</v>
      </c>
      <c r="D9" s="7" t="s">
        <v>710</v>
      </c>
      <c r="E9" s="7" t="s">
        <v>711</v>
      </c>
    </row>
    <row r="10" spans="1:5" ht="31.5" x14ac:dyDescent="0.15">
      <c r="A10" s="6" t="s">
        <v>355</v>
      </c>
      <c r="B10" s="6" t="s">
        <v>699</v>
      </c>
      <c r="C10" s="6" t="s">
        <v>712</v>
      </c>
      <c r="D10" s="7" t="s">
        <v>702</v>
      </c>
      <c r="E10" s="7" t="s">
        <v>702</v>
      </c>
    </row>
    <row r="11" spans="1:5" ht="31.5" x14ac:dyDescent="0.15">
      <c r="A11" s="6" t="s">
        <v>356</v>
      </c>
      <c r="B11" s="6" t="s">
        <v>699</v>
      </c>
      <c r="C11" s="6" t="s">
        <v>713</v>
      </c>
      <c r="D11" s="7" t="s">
        <v>702</v>
      </c>
      <c r="E11" s="7" t="s">
        <v>702</v>
      </c>
    </row>
    <row r="12" spans="1:5" ht="42" x14ac:dyDescent="0.15">
      <c r="A12" s="6" t="s">
        <v>357</v>
      </c>
      <c r="B12" s="6" t="s">
        <v>699</v>
      </c>
      <c r="C12" s="6" t="s">
        <v>714</v>
      </c>
      <c r="D12" s="7" t="s">
        <v>715</v>
      </c>
      <c r="E12" s="7" t="s">
        <v>716</v>
      </c>
    </row>
    <row r="13" spans="1:5" ht="42" x14ac:dyDescent="0.15">
      <c r="A13" s="6" t="s">
        <v>358</v>
      </c>
      <c r="B13" s="6" t="s">
        <v>699</v>
      </c>
      <c r="C13" s="6" t="s">
        <v>717</v>
      </c>
      <c r="D13" s="7" t="s">
        <v>718</v>
      </c>
      <c r="E13" s="7" t="s">
        <v>719</v>
      </c>
    </row>
    <row r="14" spans="1:5" ht="42" x14ac:dyDescent="0.15">
      <c r="A14" s="6" t="s">
        <v>359</v>
      </c>
      <c r="B14" s="6" t="s">
        <v>699</v>
      </c>
      <c r="C14" s="6" t="s">
        <v>720</v>
      </c>
      <c r="D14" s="7" t="s">
        <v>721</v>
      </c>
      <c r="E14" s="7" t="s">
        <v>702</v>
      </c>
    </row>
    <row r="15" spans="1:5" ht="42" x14ac:dyDescent="0.15">
      <c r="A15" s="6" t="s">
        <v>370</v>
      </c>
      <c r="B15" s="6" t="s">
        <v>699</v>
      </c>
      <c r="C15" s="6" t="s">
        <v>722</v>
      </c>
      <c r="D15" s="7" t="s">
        <v>723</v>
      </c>
      <c r="E15" s="7" t="s">
        <v>702</v>
      </c>
    </row>
    <row r="16" spans="1:5" ht="42" x14ac:dyDescent="0.15">
      <c r="A16" s="6" t="s">
        <v>372</v>
      </c>
      <c r="B16" s="6" t="s">
        <v>699</v>
      </c>
      <c r="C16" s="6" t="s">
        <v>724</v>
      </c>
      <c r="D16" s="7" t="s">
        <v>718</v>
      </c>
      <c r="E16" s="7" t="s">
        <v>725</v>
      </c>
    </row>
  </sheetData>
  <sheetProtection password="C293" sheet="1" objects="1" scenarios="1"/>
  <mergeCells count="1">
    <mergeCell ref="A2:E2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ПФХД</vt:lpstr>
      <vt:lpstr>Расходы</vt:lpstr>
      <vt:lpstr>Раздел 2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  <vt:lpstr>Контроли ВДК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2022-12-30T12:03:22Z</dcterms:created>
  <dcterms:modified xsi:type="dcterms:W3CDTF">2022-12-30T12:03:23Z</dcterms:modified>
</cp:coreProperties>
</file>